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Q8" s="1"/>
  <c r="B12"/>
  <c r="D12" s="1"/>
  <c r="Q12" s="1"/>
  <c r="B16"/>
  <c r="D16" s="1"/>
  <c r="Q16" s="1"/>
  <c r="B20"/>
  <c r="D20" s="1"/>
  <c r="Q20" s="1"/>
  <c r="B24"/>
  <c r="D24" s="1"/>
  <c r="Q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Q52" s="1"/>
  <c r="B56"/>
  <c r="D56" s="1"/>
  <c r="B60"/>
  <c r="D60" s="1"/>
  <c r="Q60" s="1"/>
  <c r="B64"/>
  <c r="D64" s="1"/>
  <c r="B68"/>
  <c r="D68" s="1"/>
  <c r="Q68" s="1"/>
  <c r="B72"/>
  <c r="D72" s="1"/>
  <c r="B76"/>
  <c r="D76" s="1"/>
  <c r="Q76" s="1"/>
  <c r="B80"/>
  <c r="D80" s="1"/>
  <c r="B84"/>
  <c r="D84" s="1"/>
  <c r="Q84" s="1"/>
  <c r="B88"/>
  <c r="D88" s="1"/>
  <c r="Q88" s="1"/>
  <c r="B92"/>
  <c r="D92" s="1"/>
  <c r="Q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6" i="81" l="1"/>
  <c r="Q36"/>
  <c r="Q72"/>
  <c r="Q40"/>
  <c r="T2" i="82"/>
  <c r="T2" i="79"/>
  <c r="DM99" i="11"/>
  <c r="Q96" i="81"/>
  <c r="Q80"/>
  <c r="Q6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K99" i="29" l="1"/>
  <c r="AB97" i="63"/>
  <c r="AB85"/>
  <c r="AB81" i="62"/>
  <c r="AB73"/>
  <c r="AB69"/>
  <c r="AB49"/>
  <c r="AB37"/>
  <c r="AB21"/>
  <c r="AB5"/>
  <c r="AB44"/>
  <c r="AB92" i="61"/>
  <c r="AB88"/>
  <c r="AB44"/>
  <c r="AB40"/>
  <c r="AB36"/>
  <c r="AB24"/>
  <c r="AB93"/>
  <c r="AB89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F37" s="1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F97" s="1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U52"/>
  <c r="N52"/>
  <c r="F52"/>
  <c r="U51"/>
  <c r="F51"/>
  <c r="U50"/>
  <c r="N50"/>
  <c r="F50"/>
  <c r="U49"/>
  <c r="N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U37"/>
  <c r="N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U65"/>
  <c r="F65"/>
  <c r="U64"/>
  <c r="N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U83"/>
  <c r="F83"/>
  <c r="U82"/>
  <c r="U81"/>
  <c r="F81"/>
  <c r="U80"/>
  <c r="F80"/>
  <c r="U79"/>
  <c r="F79"/>
  <c r="U78"/>
  <c r="U77"/>
  <c r="F77"/>
  <c r="U76"/>
  <c r="U75"/>
  <c r="F75"/>
  <c r="U74"/>
  <c r="F74"/>
  <c r="U73"/>
  <c r="F73"/>
  <c r="U72"/>
  <c r="U71"/>
  <c r="F71"/>
  <c r="U70"/>
  <c r="F70"/>
  <c r="U69"/>
  <c r="F69"/>
  <c r="U68"/>
  <c r="F68"/>
  <c r="U67"/>
  <c r="F67"/>
  <c r="U66"/>
  <c r="F66"/>
  <c r="U65"/>
  <c r="F65"/>
  <c r="U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F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F99"/>
  <c r="L99"/>
  <c r="I99"/>
  <c r="C99"/>
  <c r="F50" i="61"/>
  <c r="F76" i="55"/>
  <c r="F4" i="56"/>
  <c r="F86" i="63"/>
  <c r="C99"/>
  <c r="F66"/>
  <c r="F38"/>
  <c r="B99"/>
  <c r="F77" i="62"/>
  <c r="F39"/>
  <c r="B99" i="56"/>
  <c r="C99" i="55"/>
  <c r="F40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O13" s="1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O46" s="1"/>
  <c r="N47"/>
  <c r="N49"/>
  <c r="N58"/>
  <c r="N62"/>
  <c r="O62" s="1"/>
  <c r="N63"/>
  <c r="N66"/>
  <c r="N67"/>
  <c r="N70"/>
  <c r="O70" s="1"/>
  <c r="N71"/>
  <c r="O71" s="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N55"/>
  <c r="N56"/>
  <c r="N59"/>
  <c r="N60"/>
  <c r="N63"/>
  <c r="N64"/>
  <c r="O64" s="1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9"/>
  <c r="V32"/>
  <c r="O32"/>
  <c r="V16"/>
  <c r="O16"/>
  <c r="V24"/>
  <c r="O98"/>
  <c r="V24" i="56"/>
  <c r="V26"/>
  <c r="V40"/>
  <c r="V42"/>
  <c r="N8" i="55"/>
  <c r="F9"/>
  <c r="I99"/>
  <c r="M99"/>
  <c r="G10"/>
  <c r="N12"/>
  <c r="O12" s="1"/>
  <c r="F13"/>
  <c r="N28"/>
  <c r="O28" s="1"/>
  <c r="F29"/>
  <c r="N44"/>
  <c r="O44" s="1"/>
  <c r="F45"/>
  <c r="G58"/>
  <c r="N60"/>
  <c r="F61"/>
  <c r="O64"/>
  <c r="O72"/>
  <c r="O80"/>
  <c r="O65" i="56"/>
  <c r="V36"/>
  <c r="V52"/>
  <c r="V12" i="55"/>
  <c r="V28"/>
  <c r="V44"/>
  <c r="V18" i="56"/>
  <c r="V48"/>
  <c r="V50"/>
  <c r="B99" i="55"/>
  <c r="F3"/>
  <c r="K99"/>
  <c r="F5"/>
  <c r="G18"/>
  <c r="O19"/>
  <c r="N20"/>
  <c r="F21"/>
  <c r="N36"/>
  <c r="O36" s="1"/>
  <c r="F37"/>
  <c r="N52"/>
  <c r="O52" s="1"/>
  <c r="F53"/>
  <c r="O76"/>
  <c r="O84"/>
  <c r="O5" i="56"/>
  <c r="O21"/>
  <c r="O37"/>
  <c r="O53"/>
  <c r="O61"/>
  <c r="O69"/>
  <c r="O77"/>
  <c r="O93"/>
  <c r="V28"/>
  <c r="V44"/>
  <c r="V82"/>
  <c r="J99" i="55"/>
  <c r="N24"/>
  <c r="O24" s="1"/>
  <c r="N40"/>
  <c r="N56"/>
  <c r="O96"/>
  <c r="O56" i="56"/>
  <c r="V38" i="58"/>
  <c r="V70"/>
  <c r="V73"/>
  <c r="V86"/>
  <c r="V89"/>
  <c r="V56" i="56"/>
  <c r="V64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64" i="55"/>
  <c r="V72"/>
  <c r="V76"/>
  <c r="V80"/>
  <c r="V84"/>
  <c r="V88"/>
  <c r="V96"/>
  <c r="F3" i="56"/>
  <c r="F99" s="1"/>
  <c r="V5"/>
  <c r="V9"/>
  <c r="V13"/>
  <c r="V17"/>
  <c r="V21"/>
  <c r="V25"/>
  <c r="V29"/>
  <c r="V33"/>
  <c r="V41"/>
  <c r="V49"/>
  <c r="V57"/>
  <c r="V61"/>
  <c r="V65"/>
  <c r="V69"/>
  <c r="V73"/>
  <c r="V77"/>
  <c r="V81"/>
  <c r="V85"/>
  <c r="V89"/>
  <c r="V93"/>
  <c r="V97"/>
  <c r="N3" i="57"/>
  <c r="V33" i="58"/>
  <c r="N3" i="56"/>
  <c r="G88" i="57"/>
  <c r="N90"/>
  <c r="F91"/>
  <c r="K99" i="58"/>
  <c r="U99"/>
  <c r="F9"/>
  <c r="F17"/>
  <c r="V42"/>
  <c r="V58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G3" i="56"/>
  <c r="O96"/>
  <c r="O88"/>
  <c r="O80"/>
  <c r="O72"/>
  <c r="O84"/>
  <c r="O76"/>
  <c r="O52"/>
  <c r="K99" i="81"/>
  <c r="M99" s="1"/>
  <c r="H99"/>
  <c r="J99" s="1"/>
  <c r="E99"/>
  <c r="G99" s="1"/>
  <c r="O78" i="56"/>
  <c r="O66"/>
  <c r="O62"/>
  <c r="O54"/>
  <c r="O46"/>
  <c r="O30"/>
  <c r="O26"/>
  <c r="O10"/>
  <c r="B99" i="81"/>
  <c r="D99" s="1"/>
  <c r="O78" i="55"/>
  <c r="O74"/>
  <c r="O66"/>
  <c r="O26" i="58"/>
  <c r="O64" i="57"/>
  <c r="O92" i="56"/>
  <c r="O51"/>
  <c r="O32"/>
  <c r="O23"/>
  <c r="O94"/>
  <c r="O35"/>
  <c r="V11"/>
  <c r="O92" i="55"/>
  <c r="G79"/>
  <c r="V79" s="1"/>
  <c r="O27"/>
  <c r="G14"/>
  <c r="V14" s="1"/>
  <c r="O4"/>
  <c r="V39" i="56"/>
  <c r="V27"/>
  <c r="O7"/>
  <c r="O86"/>
  <c r="O60"/>
  <c r="O47"/>
  <c r="O45"/>
  <c r="O15"/>
  <c r="G75" i="55"/>
  <c r="V75" s="1"/>
  <c r="V68"/>
  <c r="O60"/>
  <c r="G59"/>
  <c r="V59" s="1"/>
  <c r="O56"/>
  <c r="V51"/>
  <c r="G47"/>
  <c r="V47" s="1"/>
  <c r="G40"/>
  <c r="V40" s="1"/>
  <c r="G31"/>
  <c r="V31" s="1"/>
  <c r="O30"/>
  <c r="O20"/>
  <c r="G7"/>
  <c r="V7" s="1"/>
  <c r="V66"/>
  <c r="O45" i="58"/>
  <c r="O57"/>
  <c r="V26"/>
  <c r="G70" i="57"/>
  <c r="V70" s="1"/>
  <c r="G58"/>
  <c r="V58" s="1"/>
  <c r="O93" i="58"/>
  <c r="O74"/>
  <c r="O65"/>
  <c r="V25"/>
  <c r="O22"/>
  <c r="G90" i="57"/>
  <c r="V90" s="1"/>
  <c r="G74"/>
  <c r="V74" s="1"/>
  <c r="G38"/>
  <c r="V3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9" l="1"/>
  <c r="O5" i="57"/>
  <c r="O38"/>
  <c r="O70"/>
  <c r="O79" i="55"/>
  <c r="O43" i="58"/>
  <c r="O14" i="55"/>
  <c r="O58" i="57"/>
  <c r="O9"/>
  <c r="O74"/>
  <c r="O77"/>
  <c r="Q99" i="81"/>
  <c r="O59" i="55"/>
  <c r="O40"/>
  <c r="O31"/>
  <c r="O4" i="56"/>
  <c r="O75" i="55"/>
  <c r="O25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B74" i="78"/>
  <c r="N31"/>
  <c r="N49"/>
  <c r="J58"/>
  <c r="O15"/>
  <c r="J12"/>
  <c r="L85"/>
  <c r="G88"/>
  <c r="N74"/>
  <c r="K74"/>
  <c r="P42"/>
  <c r="O10"/>
  <c r="L26"/>
  <c r="N38"/>
  <c r="I98"/>
  <c r="G54"/>
  <c r="P75"/>
  <c r="J24"/>
  <c r="G5"/>
  <c r="B39"/>
  <c r="L21"/>
  <c r="H9"/>
  <c r="H39"/>
  <c r="H68"/>
  <c r="G89"/>
  <c r="P16"/>
  <c r="O32"/>
  <c r="P4"/>
  <c r="Q49"/>
  <c r="P49"/>
  <c r="B95"/>
  <c r="I29"/>
  <c r="G82"/>
  <c r="I53"/>
  <c r="K92"/>
  <c r="N7"/>
  <c r="G32"/>
  <c r="O69"/>
  <c r="L87"/>
  <c r="G30"/>
  <c r="H30"/>
  <c r="O39"/>
  <c r="I95"/>
  <c r="K51"/>
  <c r="I26"/>
  <c r="N34"/>
  <c r="I64"/>
  <c r="H84"/>
  <c r="B94"/>
  <c r="J50"/>
  <c r="P45"/>
  <c r="G55"/>
  <c r="J80"/>
  <c r="J6"/>
  <c r="I70"/>
  <c r="L3"/>
  <c r="G14"/>
  <c r="J27"/>
  <c r="N90"/>
  <c r="I67"/>
  <c r="B91"/>
  <c r="N58"/>
  <c r="Q79"/>
  <c r="L78"/>
  <c r="J55"/>
  <c r="K5"/>
  <c r="K49"/>
  <c r="O6"/>
  <c r="N72"/>
  <c r="O63"/>
  <c r="G97"/>
  <c r="K48"/>
  <c r="J13"/>
  <c r="I60"/>
  <c r="H27"/>
  <c r="J81"/>
  <c r="Q39"/>
  <c r="Q63"/>
  <c r="H41"/>
  <c r="N43"/>
  <c r="K69"/>
  <c r="P5"/>
  <c r="P66"/>
  <c r="K96"/>
  <c r="L96"/>
  <c r="P91"/>
  <c r="P15"/>
  <c r="Q89"/>
  <c r="L63"/>
  <c r="N52"/>
  <c r="N81"/>
  <c r="I7"/>
  <c r="I85"/>
  <c r="Q6"/>
  <c r="I35"/>
  <c r="K46"/>
  <c r="L38"/>
  <c r="O49"/>
  <c r="L28"/>
  <c r="J21"/>
  <c r="Q14"/>
  <c r="O13"/>
  <c r="J31"/>
  <c r="G57"/>
  <c r="J70"/>
  <c r="I58"/>
  <c r="L59"/>
  <c r="N97"/>
  <c r="G11"/>
  <c r="K61"/>
  <c r="Q31"/>
  <c r="L24"/>
  <c r="L97"/>
  <c r="H92"/>
  <c r="G90"/>
  <c r="L40"/>
  <c r="I52"/>
  <c r="L77"/>
  <c r="J29"/>
  <c r="I34"/>
  <c r="G80"/>
  <c r="B21"/>
  <c r="G2"/>
  <c r="G42"/>
  <c r="B23"/>
  <c r="G72"/>
  <c r="B69"/>
  <c r="O12"/>
  <c r="G33"/>
  <c r="K16"/>
  <c r="G13"/>
  <c r="G70"/>
  <c r="Q44"/>
  <c r="J94"/>
  <c r="K24"/>
  <c r="P8"/>
  <c r="I78"/>
  <c r="J39"/>
  <c r="Q27"/>
  <c r="K79"/>
  <c r="H18"/>
  <c r="G39"/>
  <c r="K58"/>
  <c r="K28"/>
  <c r="K9"/>
  <c r="L17"/>
  <c r="Q12"/>
  <c r="J22"/>
  <c r="K29"/>
  <c r="B71"/>
  <c r="J72"/>
  <c r="J57"/>
  <c r="N9"/>
  <c r="K59"/>
  <c r="N20"/>
  <c r="O85"/>
  <c r="I97"/>
  <c r="Q69"/>
  <c r="B17"/>
  <c r="L92"/>
  <c r="J36"/>
  <c r="B82"/>
  <c r="L8"/>
  <c r="Q73"/>
  <c r="I21"/>
  <c r="H58"/>
  <c r="I96"/>
  <c r="G40"/>
  <c r="L5"/>
  <c r="I4"/>
  <c r="P94"/>
  <c r="B80"/>
  <c r="J78"/>
  <c r="I14"/>
  <c r="Q74"/>
  <c r="G23"/>
  <c r="B84"/>
  <c r="O11"/>
  <c r="H53"/>
  <c r="B36"/>
  <c r="K42"/>
  <c r="B34"/>
  <c r="B31"/>
  <c r="O8"/>
  <c r="I84"/>
  <c r="B4"/>
  <c r="J41"/>
  <c r="O81"/>
  <c r="I47"/>
  <c r="I9"/>
  <c r="K23"/>
  <c r="I76"/>
  <c r="Q56"/>
  <c r="H95"/>
  <c r="E1"/>
  <c r="N98"/>
  <c r="L76"/>
  <c r="L67"/>
  <c r="H31"/>
  <c r="G67"/>
  <c r="P77"/>
  <c r="Q28"/>
  <c r="L80"/>
  <c r="J67"/>
  <c r="B13"/>
  <c r="N68"/>
  <c r="L31"/>
  <c r="L45"/>
  <c r="G3"/>
  <c r="B42"/>
  <c r="J40"/>
  <c r="G71"/>
  <c r="G74"/>
  <c r="P93"/>
  <c r="J66"/>
  <c r="H54"/>
  <c r="J83"/>
  <c r="Q96"/>
  <c r="K76"/>
  <c r="O16"/>
  <c r="Q77"/>
  <c r="K77"/>
  <c r="Q8"/>
  <c r="K72"/>
  <c r="I13"/>
  <c r="B50"/>
  <c r="J23"/>
  <c r="I10"/>
  <c r="L90"/>
  <c r="Q53"/>
  <c r="P46"/>
  <c r="N78"/>
  <c r="O84"/>
  <c r="H15"/>
  <c r="Q22"/>
  <c r="B10"/>
  <c r="N36"/>
  <c r="H60"/>
  <c r="O21"/>
  <c r="N63"/>
  <c r="B78"/>
  <c r="L22"/>
  <c r="Q36"/>
  <c r="H10"/>
  <c r="P18"/>
  <c r="O43"/>
  <c r="N33"/>
  <c r="H83"/>
  <c r="P59"/>
  <c r="O70"/>
  <c r="K81"/>
  <c r="H69"/>
  <c r="I24"/>
  <c r="O18"/>
  <c r="N22"/>
  <c r="K4"/>
  <c r="J56"/>
  <c r="N10"/>
  <c r="N73"/>
  <c r="P65"/>
  <c r="B46"/>
  <c r="B11"/>
  <c r="L52"/>
  <c r="H17"/>
  <c r="K11"/>
  <c r="B92"/>
  <c r="Q9"/>
  <c r="J38"/>
  <c r="O37"/>
  <c r="L57"/>
  <c r="K7"/>
  <c r="Q58"/>
  <c r="I74"/>
  <c r="B43"/>
  <c r="O67"/>
  <c r="K18"/>
  <c r="P35"/>
  <c r="L49"/>
  <c r="B60"/>
  <c r="B12"/>
  <c r="K67"/>
  <c r="P97"/>
  <c r="J32"/>
  <c r="P60"/>
  <c r="I86"/>
  <c r="H25"/>
  <c r="N62"/>
  <c r="Q34"/>
  <c r="L95"/>
  <c r="N26"/>
  <c r="K53"/>
  <c r="G20"/>
  <c r="N83"/>
  <c r="O50"/>
  <c r="B14"/>
  <c r="H97"/>
  <c r="N11"/>
  <c r="H12"/>
  <c r="I48"/>
  <c r="G29"/>
  <c r="K65"/>
  <c r="P55"/>
  <c r="L82"/>
  <c r="L15"/>
  <c r="I94"/>
  <c r="N16"/>
  <c r="H14"/>
  <c r="Q61"/>
  <c r="O7"/>
  <c r="J35"/>
  <c r="O80"/>
  <c r="G96"/>
  <c r="P90"/>
  <c r="B83"/>
  <c r="L10"/>
  <c r="Q30"/>
  <c r="L73"/>
  <c r="L39"/>
  <c r="L12"/>
  <c r="K13"/>
  <c r="N93"/>
  <c r="O23"/>
  <c r="L48"/>
  <c r="H36"/>
  <c r="P14"/>
  <c r="P32"/>
  <c r="H26"/>
  <c r="N19"/>
  <c r="G79"/>
  <c r="L56"/>
  <c r="J30"/>
  <c r="L35"/>
  <c r="N57"/>
  <c r="N27"/>
  <c r="G36"/>
  <c r="P17"/>
  <c r="J86"/>
  <c r="P79"/>
  <c r="J85"/>
  <c r="I92"/>
  <c r="H7"/>
  <c r="K38"/>
  <c r="I57"/>
  <c r="H93"/>
  <c r="O31"/>
  <c r="Q85"/>
  <c r="H91"/>
  <c r="I16"/>
  <c r="N17"/>
  <c r="Q90"/>
  <c r="Q20"/>
  <c r="Q23"/>
  <c r="H42"/>
  <c r="Q37"/>
  <c r="H51"/>
  <c r="L9"/>
  <c r="Q4"/>
  <c r="H59"/>
  <c r="I42"/>
  <c r="H4"/>
  <c r="N25"/>
  <c r="I56"/>
  <c r="L50"/>
  <c r="K32"/>
  <c r="Q93"/>
  <c r="N47"/>
  <c r="L36"/>
  <c r="P7"/>
  <c r="I5"/>
  <c r="B35"/>
  <c r="J9"/>
  <c r="P78"/>
  <c r="L29"/>
  <c r="K41"/>
  <c r="O38"/>
  <c r="K90"/>
  <c r="N14"/>
  <c r="G27"/>
  <c r="O24"/>
  <c r="I41"/>
  <c r="L64"/>
  <c r="L41"/>
  <c r="B15"/>
  <c r="Q59"/>
  <c r="Q80"/>
  <c r="J74"/>
  <c r="G35"/>
  <c r="H62"/>
  <c r="L79"/>
  <c r="K43"/>
  <c r="K19"/>
  <c r="N23"/>
  <c r="P21"/>
  <c r="I30"/>
  <c r="B22"/>
  <c r="I90"/>
  <c r="P92"/>
  <c r="J4"/>
  <c r="B32"/>
  <c r="H22"/>
  <c r="G19"/>
  <c r="L18"/>
  <c r="N44"/>
  <c r="K35"/>
  <c r="Q71"/>
  <c r="L66"/>
  <c r="Q45"/>
  <c r="K71"/>
  <c r="Q83"/>
  <c r="G45"/>
  <c r="G10"/>
  <c r="L25"/>
  <c r="B5"/>
  <c r="H72"/>
  <c r="K34"/>
  <c r="B68"/>
  <c r="N65"/>
  <c r="Q41"/>
  <c r="Q70"/>
  <c r="J64"/>
  <c r="H75"/>
  <c r="P54"/>
  <c r="G73"/>
  <c r="Q91"/>
  <c r="I59"/>
  <c r="N50"/>
  <c r="O57"/>
  <c r="H43"/>
  <c r="C1"/>
  <c r="G52"/>
  <c r="N59"/>
  <c r="P82"/>
  <c r="O40"/>
  <c r="J11"/>
  <c r="K91"/>
  <c r="O90"/>
  <c r="J93"/>
  <c r="Q68"/>
  <c r="G34"/>
  <c r="B8"/>
  <c r="J62"/>
  <c r="Q47"/>
  <c r="N88"/>
  <c r="G98"/>
  <c r="K22"/>
  <c r="Q18"/>
  <c r="O73"/>
  <c r="H94"/>
  <c r="N55"/>
  <c r="B44"/>
  <c r="Q40"/>
  <c r="O86"/>
  <c r="I80"/>
  <c r="H11"/>
  <c r="J3"/>
  <c r="B54"/>
  <c r="N71"/>
  <c r="K40"/>
  <c r="O56"/>
  <c r="N89"/>
  <c r="G83"/>
  <c r="G38"/>
  <c r="Q81"/>
  <c r="Q21"/>
  <c r="P64"/>
  <c r="L89"/>
  <c r="N12"/>
  <c r="Q54"/>
  <c r="J19"/>
  <c r="L11"/>
  <c r="J60"/>
  <c r="J97"/>
  <c r="K78"/>
  <c r="I15"/>
  <c r="O14"/>
  <c r="Q62"/>
  <c r="K97"/>
  <c r="I87"/>
  <c r="P28"/>
  <c r="P36"/>
  <c r="B16"/>
  <c r="B33"/>
  <c r="K57"/>
  <c r="O83"/>
  <c r="Q5"/>
  <c r="L46"/>
  <c r="P98"/>
  <c r="H67"/>
  <c r="N21"/>
  <c r="G60"/>
  <c r="P50"/>
  <c r="O98"/>
  <c r="Q92"/>
  <c r="B70"/>
  <c r="N75"/>
  <c r="J89"/>
  <c r="P81"/>
  <c r="G46"/>
  <c r="L27"/>
  <c r="Q88"/>
  <c r="O72"/>
  <c r="O27"/>
  <c r="L34"/>
  <c r="L84"/>
  <c r="K88"/>
  <c r="K10"/>
  <c r="G69"/>
  <c r="N51"/>
  <c r="N5"/>
  <c r="Q42"/>
  <c r="B56"/>
  <c r="H44"/>
  <c r="B65"/>
  <c r="G18"/>
  <c r="I63"/>
  <c r="H57"/>
  <c r="G28"/>
  <c r="K55"/>
  <c r="J18"/>
  <c r="H13"/>
  <c r="G17"/>
  <c r="H8"/>
  <c r="B53"/>
  <c r="O59"/>
  <c r="N66"/>
  <c r="O97"/>
  <c r="G48"/>
  <c r="P56"/>
  <c r="G58"/>
  <c r="I23"/>
  <c r="J44"/>
  <c r="P95"/>
  <c r="G16"/>
  <c r="Q25"/>
  <c r="G8"/>
  <c r="K27"/>
  <c r="H28"/>
  <c r="J45"/>
  <c r="B96"/>
  <c r="P57"/>
  <c r="G49"/>
  <c r="P80"/>
  <c r="P72"/>
  <c r="J77"/>
  <c r="J34"/>
  <c r="N46"/>
  <c r="B89"/>
  <c r="I28"/>
  <c r="I66"/>
  <c r="J95"/>
  <c r="J69"/>
  <c r="J46"/>
  <c r="J7"/>
  <c r="O64"/>
  <c r="K37"/>
  <c r="O94"/>
  <c r="O5"/>
  <c r="L86"/>
  <c r="K68"/>
  <c r="G84"/>
  <c r="H21"/>
  <c r="J52"/>
  <c r="H37"/>
  <c r="Q66"/>
  <c r="P76"/>
  <c r="I89"/>
  <c r="J17"/>
  <c r="P53"/>
  <c r="O87"/>
  <c r="J76"/>
  <c r="P6"/>
  <c r="L42"/>
  <c r="Q33"/>
  <c r="I77"/>
  <c r="K26"/>
  <c r="P40"/>
  <c r="P20"/>
  <c r="K62"/>
  <c r="P26"/>
  <c r="G12"/>
  <c r="H79"/>
  <c r="O34"/>
  <c r="G50"/>
  <c r="G21"/>
  <c r="N69"/>
  <c r="Q51"/>
  <c r="H35"/>
  <c r="K93"/>
  <c r="H38"/>
  <c r="L47"/>
  <c r="I81"/>
  <c r="B63"/>
  <c r="J42"/>
  <c r="H66"/>
  <c r="N64"/>
  <c r="L81"/>
  <c r="J61"/>
  <c r="H70"/>
  <c r="H85"/>
  <c r="G31"/>
  <c r="H74"/>
  <c r="H65"/>
  <c r="G59"/>
  <c r="N28"/>
  <c r="G4"/>
  <c r="J73"/>
  <c r="P30"/>
  <c r="O36"/>
  <c r="P62"/>
  <c r="L33"/>
  <c r="K52"/>
  <c r="H49"/>
  <c r="H3"/>
  <c r="J54"/>
  <c r="I6"/>
  <c r="I32"/>
  <c r="K39"/>
  <c r="G41"/>
  <c r="B9"/>
  <c r="B72"/>
  <c r="Q52"/>
  <c r="Q32"/>
  <c r="L93"/>
  <c r="N56"/>
  <c r="L32"/>
  <c r="H78"/>
  <c r="N32"/>
  <c r="B88"/>
  <c r="L61"/>
  <c r="G95"/>
  <c r="B18"/>
  <c r="J87"/>
  <c r="B29"/>
  <c r="O33"/>
  <c r="N91"/>
  <c r="J63"/>
  <c r="L13"/>
  <c r="I45"/>
  <c r="I46"/>
  <c r="N92"/>
  <c r="N85"/>
  <c r="J16"/>
  <c r="K8"/>
  <c r="I20"/>
  <c r="B52"/>
  <c r="O79"/>
  <c r="O88"/>
  <c r="P63"/>
  <c r="B24"/>
  <c r="B79"/>
  <c r="Q64"/>
  <c r="B41"/>
  <c r="K33"/>
  <c r="G94"/>
  <c r="L69"/>
  <c r="H86"/>
  <c r="P68"/>
  <c r="B47"/>
  <c r="N86"/>
  <c r="J20"/>
  <c r="N35"/>
  <c r="O28"/>
  <c r="K86"/>
  <c r="Q76"/>
  <c r="K47"/>
  <c r="B77"/>
  <c r="K66"/>
  <c r="P43"/>
  <c r="P58"/>
  <c r="O26"/>
  <c r="H6"/>
  <c r="L23"/>
  <c r="O20"/>
  <c r="O53"/>
  <c r="G53"/>
  <c r="P84"/>
  <c r="I68"/>
  <c r="N41"/>
  <c r="K70"/>
  <c r="H19"/>
  <c r="K80"/>
  <c r="K45"/>
  <c r="I79"/>
  <c r="Q3"/>
  <c r="L55"/>
  <c r="I91"/>
  <c r="J25"/>
  <c r="I44"/>
  <c r="J37"/>
  <c r="H61"/>
  <c r="N24"/>
  <c r="G87"/>
  <c r="O51"/>
  <c r="G7"/>
  <c r="Q13"/>
  <c r="H5"/>
  <c r="Q57"/>
  <c r="O91"/>
  <c r="O48"/>
  <c r="H64"/>
  <c r="P87"/>
  <c r="O96"/>
  <c r="K25"/>
  <c r="L19"/>
  <c r="P33"/>
  <c r="Q19"/>
  <c r="O29"/>
  <c r="P86"/>
  <c r="P67"/>
  <c r="I37"/>
  <c r="H73"/>
  <c r="B75"/>
  <c r="K15"/>
  <c r="Q65"/>
  <c r="I3"/>
  <c r="J65"/>
  <c r="Q16"/>
  <c r="I39"/>
  <c r="G26"/>
  <c r="N80"/>
  <c r="H33"/>
  <c r="O61"/>
  <c r="O44"/>
  <c r="G51"/>
  <c r="O74"/>
  <c r="L58"/>
  <c r="N61"/>
  <c r="L62"/>
  <c r="K3"/>
  <c r="Q29"/>
  <c r="L75"/>
  <c r="B2"/>
  <c r="G22"/>
  <c r="K17"/>
  <c r="O3"/>
  <c r="L30"/>
  <c r="J84"/>
  <c r="G68"/>
  <c r="B7"/>
  <c r="Q60"/>
  <c r="O25"/>
  <c r="Q17"/>
  <c r="N60"/>
  <c r="P51"/>
  <c r="B86"/>
  <c r="N18"/>
  <c r="L43"/>
  <c r="K31"/>
  <c r="N95"/>
  <c r="P24"/>
  <c r="L60"/>
  <c r="G77"/>
  <c r="P10"/>
  <c r="Q38"/>
  <c r="B66"/>
  <c r="I51"/>
  <c r="N45"/>
  <c r="O76"/>
  <c r="O30"/>
  <c r="I36"/>
  <c r="I88"/>
  <c r="P71"/>
  <c r="Q82"/>
  <c r="B64"/>
  <c r="O77"/>
  <c r="G76"/>
  <c r="N15"/>
  <c r="O19"/>
  <c r="N3"/>
  <c r="H77"/>
  <c r="O46"/>
  <c r="J53"/>
  <c r="N37"/>
  <c r="L20"/>
  <c r="O92"/>
  <c r="I25"/>
  <c r="F1"/>
  <c r="N6"/>
  <c r="N76"/>
  <c r="B62"/>
  <c r="N40"/>
  <c r="Q24"/>
  <c r="P19"/>
  <c r="K94"/>
  <c r="B3"/>
  <c r="O95"/>
  <c r="K89"/>
  <c r="P3"/>
  <c r="N48"/>
  <c r="P29"/>
  <c r="G92"/>
  <c r="K82"/>
  <c r="N13"/>
  <c r="K85"/>
  <c r="J91"/>
  <c r="J28"/>
  <c r="K87"/>
  <c r="K12"/>
  <c r="L98"/>
  <c r="P74"/>
  <c r="G86"/>
  <c r="N94"/>
  <c r="Q48"/>
  <c r="G43"/>
  <c r="J51"/>
  <c r="O60"/>
  <c r="B28"/>
  <c r="K21"/>
  <c r="L4"/>
  <c r="Q43"/>
  <c r="O65"/>
  <c r="O93"/>
  <c r="H16"/>
  <c r="P83"/>
  <c r="G37"/>
  <c r="H82"/>
  <c r="Q72"/>
  <c r="H40"/>
  <c r="L37"/>
  <c r="J5"/>
  <c r="P9"/>
  <c r="P22"/>
  <c r="H50"/>
  <c r="I33"/>
  <c r="N54"/>
  <c r="K30"/>
  <c r="B76"/>
  <c r="L83"/>
  <c r="O4"/>
  <c r="P89"/>
  <c r="G65"/>
  <c r="K50"/>
  <c r="L44"/>
  <c r="G15"/>
  <c r="K98"/>
  <c r="G62"/>
  <c r="P31"/>
  <c r="B51"/>
  <c r="K63"/>
  <c r="O47"/>
  <c r="B49"/>
  <c r="I55"/>
  <c r="G44"/>
  <c r="P96"/>
  <c r="Q84"/>
  <c r="O42"/>
  <c r="G91"/>
  <c r="I49"/>
  <c r="K64"/>
  <c r="Q55"/>
  <c r="I18"/>
  <c r="P47"/>
  <c r="Q67"/>
  <c r="Q10"/>
  <c r="H20"/>
  <c r="B26"/>
  <c r="P27"/>
  <c r="L72"/>
  <c r="J14"/>
  <c r="K6"/>
  <c r="O62"/>
  <c r="I8"/>
  <c r="B90"/>
  <c r="H46"/>
  <c r="I19"/>
  <c r="O66"/>
  <c r="P52"/>
  <c r="K54"/>
  <c r="H90"/>
  <c r="Q97"/>
  <c r="G24"/>
  <c r="P41"/>
  <c r="I73"/>
  <c r="P88"/>
  <c r="J71"/>
  <c r="P38"/>
  <c r="Q78"/>
  <c r="P25"/>
  <c r="J48"/>
  <c r="H2"/>
  <c r="P44"/>
  <c r="I54"/>
  <c r="K95"/>
  <c r="O17"/>
  <c r="G9"/>
  <c r="O58"/>
  <c r="O45"/>
  <c r="H48"/>
  <c r="J33"/>
  <c r="J15"/>
  <c r="L94"/>
  <c r="N87"/>
  <c r="K60"/>
  <c r="Q95"/>
  <c r="O82"/>
  <c r="K83"/>
  <c r="I83"/>
  <c r="B81"/>
  <c r="O89"/>
  <c r="K73"/>
  <c r="G47"/>
  <c r="G63"/>
  <c r="J75"/>
  <c r="L88"/>
  <c r="G64"/>
  <c r="Q75"/>
  <c r="B20"/>
  <c r="N4"/>
  <c r="I82"/>
  <c r="B57"/>
  <c r="Q35"/>
  <c r="J49"/>
  <c r="K75"/>
  <c r="J8"/>
  <c r="N84"/>
  <c r="D1"/>
  <c r="H47"/>
  <c r="P61"/>
  <c r="K84"/>
  <c r="L6"/>
  <c r="B19"/>
  <c r="L65"/>
  <c r="B97"/>
  <c r="O68"/>
  <c r="Q50"/>
  <c r="O55"/>
  <c r="G85"/>
  <c r="G6"/>
  <c r="B87"/>
  <c r="B27"/>
  <c r="I43"/>
  <c r="O54"/>
  <c r="H23"/>
  <c r="Q15"/>
  <c r="H71"/>
  <c r="B58"/>
  <c r="K20"/>
  <c r="H80"/>
  <c r="H56"/>
  <c r="K36"/>
  <c r="P11"/>
  <c r="Q98"/>
  <c r="H24"/>
  <c r="B93"/>
  <c r="I27"/>
  <c r="N70"/>
  <c r="L71"/>
  <c r="N77"/>
  <c r="J10"/>
  <c r="B85"/>
  <c r="L91"/>
  <c r="P39"/>
  <c r="K44"/>
  <c r="I50"/>
  <c r="J82"/>
  <c r="B25"/>
  <c r="H34"/>
  <c r="O71"/>
  <c r="I22"/>
  <c r="I40"/>
  <c r="L54"/>
  <c r="B48"/>
  <c r="J98"/>
  <c r="P23"/>
  <c r="L70"/>
  <c r="J59"/>
  <c r="H29"/>
  <c r="G93"/>
  <c r="I93"/>
  <c r="O22"/>
  <c r="P69"/>
  <c r="J43"/>
  <c r="H63"/>
  <c r="I31"/>
  <c r="B61"/>
  <c r="Q11"/>
  <c r="N67"/>
  <c r="B67"/>
  <c r="I75"/>
  <c r="J47"/>
  <c r="G61"/>
  <c r="O52"/>
  <c r="P70"/>
  <c r="I62"/>
  <c r="L51"/>
  <c r="J79"/>
  <c r="N82"/>
  <c r="P34"/>
  <c r="H52"/>
  <c r="O41"/>
  <c r="N96"/>
  <c r="N53"/>
  <c r="H76"/>
  <c r="N42"/>
  <c r="O35"/>
  <c r="G81"/>
  <c r="H89"/>
  <c r="Q26"/>
  <c r="I72"/>
  <c r="J92"/>
  <c r="H32"/>
  <c r="B6"/>
  <c r="L14"/>
  <c r="Q86"/>
  <c r="B40"/>
  <c r="L68"/>
  <c r="J90"/>
  <c r="P85"/>
  <c r="N30"/>
  <c r="I17"/>
  <c r="B55"/>
  <c r="O9"/>
  <c r="P73"/>
  <c r="N79"/>
  <c r="H96"/>
  <c r="O75"/>
  <c r="B59"/>
  <c r="G66"/>
  <c r="B73"/>
  <c r="Q94"/>
  <c r="I11"/>
  <c r="J96"/>
  <c r="K56"/>
  <c r="I38"/>
  <c r="Q7"/>
  <c r="B38"/>
  <c r="L16"/>
  <c r="G75"/>
  <c r="N29"/>
  <c r="Q46"/>
  <c r="G25"/>
  <c r="J26"/>
  <c r="H55"/>
  <c r="J88"/>
  <c r="B30"/>
  <c r="I65"/>
  <c r="B37"/>
  <c r="I12"/>
  <c r="N39"/>
  <c r="G56"/>
  <c r="K14"/>
  <c r="B45"/>
  <c r="H98"/>
  <c r="P48"/>
  <c r="I69"/>
  <c r="L7"/>
  <c r="H87"/>
  <c r="O78"/>
  <c r="H81"/>
  <c r="G78"/>
  <c r="N8"/>
  <c r="I61"/>
  <c r="H45"/>
  <c r="Q87"/>
  <c r="B98"/>
  <c r="P37"/>
  <c r="L74"/>
  <c r="P13"/>
  <c r="I71"/>
  <c r="L53"/>
  <c r="J68"/>
  <c r="P12"/>
  <c r="H88"/>
  <c r="M71" l="1"/>
  <c r="C98"/>
  <c r="E98"/>
  <c r="F98"/>
  <c r="D98"/>
  <c r="M61"/>
  <c r="R8"/>
  <c r="M69"/>
  <c r="E45"/>
  <c r="F45"/>
  <c r="D45"/>
  <c r="C45"/>
  <c r="R39"/>
  <c r="M12"/>
  <c r="D37"/>
  <c r="E37"/>
  <c r="C37"/>
  <c r="F37"/>
  <c r="M65"/>
  <c r="C30"/>
  <c r="E30"/>
  <c r="F30"/>
  <c r="D30"/>
  <c r="R29"/>
  <c r="D38"/>
  <c r="C38"/>
  <c r="F38"/>
  <c r="E38"/>
  <c r="M38"/>
  <c r="M11"/>
  <c r="E73"/>
  <c r="C73"/>
  <c r="D73"/>
  <c r="F73"/>
  <c r="D59"/>
  <c r="F59"/>
  <c r="C59"/>
  <c r="E59"/>
  <c r="R79"/>
  <c r="D55"/>
  <c r="F55"/>
  <c r="E55"/>
  <c r="C55"/>
  <c r="M17"/>
  <c r="R30"/>
  <c r="E40"/>
  <c r="F40"/>
  <c r="D40"/>
  <c r="C40"/>
  <c r="F6"/>
  <c r="D6"/>
  <c r="C6"/>
  <c r="E6"/>
  <c r="M72"/>
  <c r="R42"/>
  <c r="R53"/>
  <c r="R96"/>
  <c r="R82"/>
  <c r="M62"/>
  <c r="M75"/>
  <c r="D67"/>
  <c r="F67"/>
  <c r="E67"/>
  <c r="C67"/>
  <c r="R67"/>
  <c r="F61"/>
  <c r="C61"/>
  <c r="D61"/>
  <c r="E61"/>
  <c r="M31"/>
  <c r="M93"/>
  <c r="C48"/>
  <c r="E48"/>
  <c r="D48"/>
  <c r="F48"/>
  <c r="M40"/>
  <c r="M22"/>
  <c r="F25"/>
  <c r="D25"/>
  <c r="E25"/>
  <c r="C25"/>
  <c r="M50"/>
  <c r="C85"/>
  <c r="D85"/>
  <c r="E85"/>
  <c r="F85"/>
  <c r="R77"/>
  <c r="R70"/>
  <c r="M27"/>
  <c r="C93"/>
  <c r="F93"/>
  <c r="E93"/>
  <c r="D93"/>
  <c r="F58"/>
  <c r="E58"/>
  <c r="D58"/>
  <c r="C58"/>
  <c r="M43"/>
  <c r="E27"/>
  <c r="F27"/>
  <c r="C27"/>
  <c r="D27"/>
  <c r="D87"/>
  <c r="C87"/>
  <c r="E87"/>
  <c r="F87"/>
  <c r="C97"/>
  <c r="E97"/>
  <c r="F97"/>
  <c r="D97"/>
  <c r="C19"/>
  <c r="D19"/>
  <c r="E19"/>
  <c r="F19"/>
  <c r="R84"/>
  <c r="F57"/>
  <c r="E57"/>
  <c r="C57"/>
  <c r="D57"/>
  <c r="M82"/>
  <c r="R4"/>
  <c r="E20"/>
  <c r="C20"/>
  <c r="F20"/>
  <c r="D20"/>
  <c r="F81"/>
  <c r="D81"/>
  <c r="C81"/>
  <c r="E81"/>
  <c r="M83"/>
  <c r="R87"/>
  <c r="M54"/>
  <c r="M73"/>
  <c r="M19"/>
  <c r="D90"/>
  <c r="E90"/>
  <c r="C90"/>
  <c r="F90"/>
  <c r="M8"/>
  <c r="D26"/>
  <c r="E26"/>
  <c r="C26"/>
  <c r="F26"/>
  <c r="M18"/>
  <c r="M49"/>
  <c r="M55"/>
  <c r="E49"/>
  <c r="C49"/>
  <c r="F49"/>
  <c r="D49"/>
  <c r="D51"/>
  <c r="C51"/>
  <c r="F51"/>
  <c r="E51"/>
  <c r="D76"/>
  <c r="E76"/>
  <c r="F76"/>
  <c r="C76"/>
  <c r="R54"/>
  <c r="M33"/>
  <c r="C28"/>
  <c r="F28"/>
  <c r="D28"/>
  <c r="E28"/>
  <c r="R94"/>
  <c r="R13"/>
  <c r="R48"/>
  <c r="P99"/>
  <c r="B99"/>
  <c r="E3"/>
  <c r="C3"/>
  <c r="F3"/>
  <c r="D3"/>
  <c r="R40"/>
  <c r="D62"/>
  <c r="F62"/>
  <c r="C62"/>
  <c r="E62"/>
  <c r="R76"/>
  <c r="R6"/>
  <c r="M25"/>
  <c r="R37"/>
  <c r="N99"/>
  <c r="R3"/>
  <c r="R15"/>
  <c r="D64"/>
  <c r="E64"/>
  <c r="F64"/>
  <c r="C64"/>
  <c r="M88"/>
  <c r="M36"/>
  <c r="R45"/>
  <c r="M51"/>
  <c r="D66"/>
  <c r="F66"/>
  <c r="E66"/>
  <c r="C66"/>
  <c r="R95"/>
  <c r="R18"/>
  <c r="F86"/>
  <c r="E86"/>
  <c r="D86"/>
  <c r="C86"/>
  <c r="R60"/>
  <c r="D7"/>
  <c r="F7"/>
  <c r="C7"/>
  <c r="E7"/>
  <c r="O99"/>
  <c r="K99"/>
  <c r="R61"/>
  <c r="R80"/>
  <c r="M39"/>
  <c r="M3"/>
  <c r="I99"/>
  <c r="C75"/>
  <c r="D75"/>
  <c r="E75"/>
  <c r="F75"/>
  <c r="M37"/>
  <c r="R24"/>
  <c r="M44"/>
  <c r="M91"/>
  <c r="Q99"/>
  <c r="M79"/>
  <c r="R41"/>
  <c r="M68"/>
  <c r="D77"/>
  <c r="F77"/>
  <c r="C77"/>
  <c r="E77"/>
  <c r="R35"/>
  <c r="R86"/>
  <c r="D47"/>
  <c r="C47"/>
  <c r="F47"/>
  <c r="E47"/>
  <c r="F41"/>
  <c r="E41"/>
  <c r="D41"/>
  <c r="C41"/>
  <c r="C79"/>
  <c r="D79"/>
  <c r="F79"/>
  <c r="E79"/>
  <c r="D24"/>
  <c r="E24"/>
  <c r="F24"/>
  <c r="C24"/>
  <c r="D52"/>
  <c r="E52"/>
  <c r="C52"/>
  <c r="F52"/>
  <c r="M20"/>
  <c r="R85"/>
  <c r="R92"/>
  <c r="M46"/>
  <c r="M45"/>
  <c r="R91"/>
  <c r="D29"/>
  <c r="C29"/>
  <c r="E29"/>
  <c r="F29"/>
  <c r="C18"/>
  <c r="E18"/>
  <c r="D18"/>
  <c r="F18"/>
  <c r="D88"/>
  <c r="F88"/>
  <c r="E88"/>
  <c r="C88"/>
  <c r="R32"/>
  <c r="R56"/>
  <c r="D72"/>
  <c r="C72"/>
  <c r="F72"/>
  <c r="E72"/>
  <c r="E9"/>
  <c r="C9"/>
  <c r="F9"/>
  <c r="D9"/>
  <c r="M32"/>
  <c r="M6"/>
  <c r="H99"/>
  <c r="R28"/>
  <c r="R64"/>
  <c r="E63"/>
  <c r="D63"/>
  <c r="F63"/>
  <c r="C63"/>
  <c r="M81"/>
  <c r="R69"/>
  <c r="M77"/>
  <c r="M89"/>
  <c r="M66"/>
  <c r="M28"/>
  <c r="D89"/>
  <c r="F89"/>
  <c r="C89"/>
  <c r="E89"/>
  <c r="R46"/>
  <c r="D96"/>
  <c r="C96"/>
  <c r="E96"/>
  <c r="F96"/>
  <c r="M23"/>
  <c r="R66"/>
  <c r="E53"/>
  <c r="D53"/>
  <c r="C53"/>
  <c r="F53"/>
  <c r="M63"/>
  <c r="C65"/>
  <c r="E65"/>
  <c r="D65"/>
  <c r="F65"/>
  <c r="E56"/>
  <c r="F56"/>
  <c r="C56"/>
  <c r="D56"/>
  <c r="R5"/>
  <c r="R51"/>
  <c r="R75"/>
  <c r="D70"/>
  <c r="F70"/>
  <c r="E70"/>
  <c r="C70"/>
  <c r="R21"/>
  <c r="C33"/>
  <c r="E33"/>
  <c r="D33"/>
  <c r="F33"/>
  <c r="E16"/>
  <c r="F16"/>
  <c r="C16"/>
  <c r="D16"/>
  <c r="M87"/>
  <c r="M15"/>
  <c r="R12"/>
  <c r="R89"/>
  <c r="R71"/>
  <c r="E54"/>
  <c r="F54"/>
  <c r="D54"/>
  <c r="C54"/>
  <c r="J99"/>
  <c r="M80"/>
  <c r="E44"/>
  <c r="F44"/>
  <c r="D44"/>
  <c r="C44"/>
  <c r="R55"/>
  <c r="R88"/>
  <c r="C8"/>
  <c r="F8"/>
  <c r="E8"/>
  <c r="D8"/>
  <c r="R59"/>
  <c r="R50"/>
  <c r="M59"/>
  <c r="R65"/>
  <c r="F68"/>
  <c r="C68"/>
  <c r="D68"/>
  <c r="E68"/>
  <c r="D5"/>
  <c r="F5"/>
  <c r="E5"/>
  <c r="C5"/>
  <c r="R44"/>
  <c r="F32"/>
  <c r="C32"/>
  <c r="E32"/>
  <c r="D32"/>
  <c r="M90"/>
  <c r="D22"/>
  <c r="F22"/>
  <c r="C22"/>
  <c r="E22"/>
  <c r="M30"/>
  <c r="R23"/>
  <c r="F15"/>
  <c r="E15"/>
  <c r="C15"/>
  <c r="D15"/>
  <c r="M41"/>
  <c r="R14"/>
  <c r="C35"/>
  <c r="E35"/>
  <c r="D35"/>
  <c r="F35"/>
  <c r="M5"/>
  <c r="R47"/>
  <c r="M56"/>
  <c r="R25"/>
  <c r="M42"/>
  <c r="R17"/>
  <c r="M16"/>
  <c r="M57"/>
  <c r="M92"/>
  <c r="R27"/>
  <c r="R57"/>
  <c r="R19"/>
  <c r="R93"/>
  <c r="F83"/>
  <c r="E83"/>
  <c r="D83"/>
  <c r="C83"/>
  <c r="R16"/>
  <c r="M94"/>
  <c r="M48"/>
  <c r="R11"/>
  <c r="C14"/>
  <c r="F14"/>
  <c r="D14"/>
  <c r="E14"/>
  <c r="R83"/>
  <c r="R26"/>
  <c r="R62"/>
  <c r="M86"/>
  <c r="F12"/>
  <c r="C12"/>
  <c r="D12"/>
  <c r="E12"/>
  <c r="E60"/>
  <c r="F60"/>
  <c r="C60"/>
  <c r="D60"/>
  <c r="D43"/>
  <c r="E43"/>
  <c r="F43"/>
  <c r="C43"/>
  <c r="M74"/>
  <c r="C92"/>
  <c r="E92"/>
  <c r="F92"/>
  <c r="D92"/>
  <c r="D11"/>
  <c r="E11"/>
  <c r="C11"/>
  <c r="F11"/>
  <c r="E46"/>
  <c r="D46"/>
  <c r="C46"/>
  <c r="F46"/>
  <c r="R73"/>
  <c r="R10"/>
  <c r="R22"/>
  <c r="M24"/>
  <c r="R33"/>
  <c r="D78"/>
  <c r="C78"/>
  <c r="F78"/>
  <c r="E78"/>
  <c r="R63"/>
  <c r="R36"/>
  <c r="C10"/>
  <c r="F10"/>
  <c r="E10"/>
  <c r="D10"/>
  <c r="R78"/>
  <c r="M10"/>
  <c r="D50"/>
  <c r="F50"/>
  <c r="C50"/>
  <c r="E50"/>
  <c r="M13"/>
  <c r="F42"/>
  <c r="D42"/>
  <c r="C42"/>
  <c r="E42"/>
  <c r="G99"/>
  <c r="R68"/>
  <c r="E13"/>
  <c r="C13"/>
  <c r="D13"/>
  <c r="F13"/>
  <c r="R98"/>
  <c r="M76"/>
  <c r="M9"/>
  <c r="M47"/>
  <c r="F4"/>
  <c r="C4"/>
  <c r="E4"/>
  <c r="D4"/>
  <c r="M84"/>
  <c r="D31"/>
  <c r="C31"/>
  <c r="F31"/>
  <c r="E31"/>
  <c r="F34"/>
  <c r="E34"/>
  <c r="C34"/>
  <c r="D34"/>
  <c r="D36"/>
  <c r="E36"/>
  <c r="F36"/>
  <c r="C36"/>
  <c r="F84"/>
  <c r="D84"/>
  <c r="E84"/>
  <c r="C84"/>
  <c r="M14"/>
  <c r="D80"/>
  <c r="C80"/>
  <c r="E80"/>
  <c r="F80"/>
  <c r="M4"/>
  <c r="M96"/>
  <c r="M21"/>
  <c r="D82"/>
  <c r="E82"/>
  <c r="C82"/>
  <c r="F82"/>
  <c r="C17"/>
  <c r="D17"/>
  <c r="E17"/>
  <c r="F17"/>
  <c r="M97"/>
  <c r="R20"/>
  <c r="R9"/>
  <c r="D71"/>
  <c r="E71"/>
  <c r="C71"/>
  <c r="F71"/>
  <c r="M78"/>
  <c r="D69"/>
  <c r="F69"/>
  <c r="E69"/>
  <c r="C69"/>
  <c r="D23"/>
  <c r="C23"/>
  <c r="F23"/>
  <c r="E23"/>
  <c r="F21"/>
  <c r="D21"/>
  <c r="E21"/>
  <c r="C21"/>
  <c r="M34"/>
  <c r="M52"/>
  <c r="R97"/>
  <c r="M58"/>
  <c r="M35"/>
  <c r="M85"/>
  <c r="M7"/>
  <c r="R81"/>
  <c r="R52"/>
  <c r="R43"/>
  <c r="M60"/>
  <c r="R72"/>
  <c r="R58"/>
  <c r="D91"/>
  <c r="F91"/>
  <c r="C91"/>
  <c r="E91"/>
  <c r="M67"/>
  <c r="R90"/>
  <c r="L99"/>
  <c r="M70"/>
  <c r="F94"/>
  <c r="E94"/>
  <c r="C94"/>
  <c r="D94"/>
  <c r="M64"/>
  <c r="R34"/>
  <c r="M26"/>
  <c r="M95"/>
  <c r="R7"/>
  <c r="M53"/>
  <c r="M29"/>
  <c r="F95"/>
  <c r="E95"/>
  <c r="C95"/>
  <c r="D95"/>
  <c r="E39"/>
  <c r="D39"/>
  <c r="F39"/>
  <c r="C39"/>
  <c r="M98"/>
  <c r="R38"/>
  <c r="R74"/>
  <c r="R49"/>
  <c r="R31"/>
  <c r="C74"/>
  <c r="E74"/>
  <c r="F74"/>
  <c r="D74"/>
  <c r="T35" i="73"/>
  <c r="R36"/>
  <c r="D36" i="29" s="1"/>
  <c r="S36" i="73"/>
  <c r="D36" i="28" s="1"/>
  <c r="Q36" i="73"/>
  <c r="D36" i="26" s="1"/>
  <c r="P36" i="73"/>
  <c r="D36" i="24" s="1"/>
  <c r="K34" i="65"/>
  <c r="F35"/>
  <c r="M99" i="78" l="1"/>
  <c r="E99"/>
  <c r="F99"/>
  <c r="R99"/>
  <c r="D99"/>
  <c r="C99"/>
  <c r="T36" i="73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AY67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DF4"/>
  <c r="B4" i="40" s="1"/>
  <c r="CN10" i="54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H92" s="1"/>
  <c r="D92" i="40" s="1"/>
  <c r="BF97" i="54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BF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DI15" i="54"/>
  <c r="E15" i="40" s="1"/>
  <c r="AY17" i="54"/>
  <c r="AY19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AY83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AY89" i="54"/>
  <c r="CE89"/>
  <c r="AY91"/>
  <c r="AY92"/>
  <c r="DG92" s="1"/>
  <c r="C92" i="40" s="1"/>
  <c r="AY94" i="54"/>
  <c r="AV99"/>
  <c r="AY18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AY26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J97" i="54"/>
  <c r="F97" i="40" s="1"/>
  <c r="DJ6" i="54"/>
  <c r="F6" i="40" s="1"/>
  <c r="AR23" i="54"/>
  <c r="DF23" s="1"/>
  <c r="B23" i="40" s="1"/>
  <c r="DG23" i="54"/>
  <c r="C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82"/>
  <c r="DD86"/>
  <c r="CW16"/>
  <c r="CP44"/>
  <c r="CB22"/>
  <c r="CB12"/>
  <c r="CB14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R75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Q75"/>
  <c r="E75" i="63" s="1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O91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<sst xmlns="http://schemas.openxmlformats.org/spreadsheetml/2006/main" count="9411" uniqueCount="598">
  <si>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</si>
  <si>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</si>
  <si>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</si>
  <si>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</si>
  <si>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</si>
  <si>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</si>
  <si>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</si>
  <si>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</si>
  <si>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</si>
  <si>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</si>
  <si>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</si>
  <si>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</si>
  <si>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</si>
  <si>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</si>
  <si>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</si>
  <si>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</si>
  <si>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</si>
  <si>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</si>
  <si>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</si>
  <si>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</si>
  <si>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</si>
  <si>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</si>
  <si>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</si>
  <si>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</si>
  <si>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</si>
  <si>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</si>
  <si>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</si>
  <si>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</si>
  <si>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</si>
  <si>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</si>
  <si>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</si>
  <si>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</si>
  <si>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</si>
  <si>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</si>
  <si>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</si>
  <si>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</si>
  <si>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</si>
  <si>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</si>
  <si>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</si>
  <si>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</si>
  <si>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</si>
  <si>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</si>
  <si>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</si>
  <si>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</si>
  <si>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</si>
  <si>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</si>
  <si>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</si>
  <si>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</si>
  <si>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</si>
  <si>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</si>
  <si>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</si>
  <si>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</si>
  <si>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</si>
  <si>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</si>
  <si>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</si>
  <si>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</si>
  <si>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</si>
  <si>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</si>
  <si>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</si>
  <si>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</si>
  <si>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</si>
  <si>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</si>
  <si>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</si>
  <si>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</si>
  <si>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</si>
  <si>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</si>
  <si>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</si>
  <si>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</si>
  <si>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</si>
  <si>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</si>
  <si>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</si>
  <si>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</si>
  <si>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</si>
  <si>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</si>
  <si>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</si>
  <si>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</si>
  <si>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</si>
  <si>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</si>
  <si>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</si>
  <si>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</si>
  <si>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</si>
  <si>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</si>
  <si>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</si>
  <si>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</si>
  <si>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</si>
  <si>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</si>
  <si>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</si>
  <si>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</si>
  <si>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</si>
  <si>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</si>
  <si>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</si>
  <si>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</si>
  <si>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</si>
  <si>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</si>
  <si>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</si>
  <si>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</si>
  <si>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</si>
  <si>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</si>
  <si>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</si>
  <si>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</si>
  <si>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</si>
  <si>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</si>
  <si>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</si>
  <si>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</si>
  <si>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</si>
  <si>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</si>
  <si>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</si>
  <si>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</si>
  <si>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</si>
  <si>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</si>
  <si>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</si>
  <si>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</si>
  <si>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</si>
  <si>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</si>
  <si>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</si>
  <si>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</si>
  <si>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</si>
  <si>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</si>
  <si>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</si>
  <si>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</si>
  <si>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</si>
  <si>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</si>
  <si>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</si>
  <si>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</si>
  <si>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</si>
  <si>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</si>
  <si>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</si>
  <si>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</si>
  <si>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</si>
  <si>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</si>
  <si>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</si>
  <si>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</si>
  <si>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</si>
  <si>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</si>
  <si>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</si>
  <si>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</si>
  <si>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</si>
  <si>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</si>
  <si>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</si>
  <si>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</si>
  <si>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</si>
  <si>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</si>
  <si>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</si>
  <si>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</si>
  <si>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</si>
  <si>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</si>
  <si>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</si>
  <si>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</si>
  <si>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</si>
  <si>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</si>
  <si>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</si>
  <si>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</si>
  <si>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</si>
  <si>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</si>
  <si>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</si>
  <si>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</si>
  <si>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</si>
  <si>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</si>
  <si>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</si>
  <si>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</si>
  <si>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</si>
  <si>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</si>
  <si>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</si>
  <si>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</si>
  <si>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</si>
  <si>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</si>
  <si>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</si>
  <si>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</si>
  <si>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</si>
  <si>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</si>
  <si>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</si>
  <si>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</si>
  <si>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</si>
  <si>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</si>
  <si>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</si>
  <si>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</si>
  <si>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</si>
  <si>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</si>
  <si>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</si>
  <si>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</si>
  <si>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</si>
  <si>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</si>
  <si>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</si>
  <si>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</si>
  <si>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</si>
  <si>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</si>
  <si>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</si>
  <si>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</si>
  <si>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</si>
  <si>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</si>
  <si>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</si>
  <si>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</si>
  <si>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</si>
  <si>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</si>
  <si>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</si>
  <si>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</si>
  <si>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</si>
  <si>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</si>
  <si>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</si>
  <si>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</si>
  <si>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</si>
  <si>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</si>
  <si>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</si>
  <si>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</si>
  <si>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</si>
  <si>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</si>
  <si>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</si>
  <si>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</si>
  <si>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</si>
  <si>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</si>
  <si>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</si>
  <si>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</si>
  <si>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</si>
  <si>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</si>
  <si>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</si>
  <si>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</si>
  <si>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</si>
  <si>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</si>
  <si>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</si>
  <si>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</si>
  <si>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</si>
  <si>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</si>
  <si>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</si>
  <si>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</si>
  <si>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</si>
  <si>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</si>
  <si>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</si>
  <si>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</si>
  <si>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</si>
  <si>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</si>
  <si>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</si>
  <si>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</si>
  <si>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</si>
  <si>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</si>
  <si>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</si>
  <si>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</si>
  <si>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</si>
  <si>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</si>
  <si>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</si>
  <si>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</si>
  <si>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</si>
  <si>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</si>
  <si>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</si>
  <si>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</si>
  <si>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</si>
  <si>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</si>
  <si>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</si>
  <si>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</si>
  <si>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</si>
  <si>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</si>
  <si>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</si>
  <si>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</si>
  <si>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</si>
  <si>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</si>
  <si>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</si>
  <si>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</si>
  <si>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</si>
  <si>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</si>
  <si>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</si>
  <si>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</si>
  <si>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</si>
  <si>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</si>
  <si>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</si>
  <si>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</si>
  <si>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</si>
  <si>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</si>
  <si>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</si>
  <si>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</si>
  <si>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</si>
  <si>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</si>
  <si>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</si>
  <si>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</si>
  <si>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</si>
  <si>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</si>
  <si>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</si>
  <si>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</si>
  <si>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</si>
  <si>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</si>
  <si>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</si>
  <si>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</si>
  <si>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</si>
  <si>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</si>
  <si>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</si>
  <si>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</si>
  <si>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</si>
  <si>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</si>
  <si>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</si>
  <si>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</si>
  <si>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</si>
  <si>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</si>
  <si>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</si>
  <si>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</si>
  <si>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</si>
  <si>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</si>
  <si>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</si>
  <si>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</si>
  <si>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</si>
  <si>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</si>
  <si>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</si>
  <si>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</si>
  <si>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</si>
  <si>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</si>
  <si>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</si>
  <si>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</si>
  <si>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</si>
  <si>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</si>
  <si>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</si>
  <si>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</si>
  <si>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</si>
  <si>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</si>
  <si>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</si>
  <si>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</si>
  <si>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</si>
  <si>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</si>
  <si>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</si>
  <si>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</si>
  <si>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</si>
  <si>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</si>
  <si>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</si>
  <si>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</si>
  <si>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</si>
  <si>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</si>
  <si>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</si>
  <si>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</si>
  <si>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</si>
  <si>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</si>
  <si>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</si>
  <si>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</si>
  <si>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</si>
  <si>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</si>
  <si>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</si>
  <si>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</si>
  <si>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</si>
  <si>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</si>
  <si>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</si>
  <si>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</si>
  <si>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</si>
  <si>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</si>
  <si>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</si>
  <si>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</si>
  <si>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</si>
  <si>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</si>
  <si>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</si>
  <si>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</si>
  <si>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</si>
  <si>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</si>
  <si>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</si>
  <si>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</si>
  <si>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</si>
  <si>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</si>
  <si>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</si>
  <si>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</si>
  <si>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</si>
  <si>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</si>
  <si>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</si>
  <si>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</si>
  <si>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</si>
  <si>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</si>
  <si>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</si>
  <si>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</si>
  <si>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</si>
  <si>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</si>
  <si>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</si>
  <si>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</si>
  <si>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</si>
  <si>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</si>
  <si>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</si>
  <si>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</si>
  <si>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</si>
  <si>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</si>
  <si>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</si>
  <si>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</si>
  <si>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</si>
  <si>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</si>
  <si>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</si>
  <si>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</si>
  <si>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</si>
  <si>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</si>
  <si>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</si>
  <si>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</si>
  <si>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</si>
  <si>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</si>
  <si>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</si>
  <si>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</si>
  <si>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</si>
  <si>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</si>
  <si>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</si>
  <si>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</si>
  <si>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</si>
  <si>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</si>
  <si>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</si>
  <si>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</si>
  <si>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</si>
  <si>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</si>
  <si>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</si>
  <si>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</si>
  <si>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</si>
  <si>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</si>
  <si>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</si>
  <si>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</si>
  <si>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</si>
  <si>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</si>
  <si>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</si>
  <si>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</si>
  <si>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</si>
  <si>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</si>
  <si>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</si>
  <si>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</si>
  <si>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</si>
  <si>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</si>
  <si>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</si>
  <si>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</si>
  <si>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</si>
  <si>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</si>
  <si>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</si>
  <si>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</si>
  <si>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</si>
  <si>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</si>
  <si>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</si>
  <si>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</si>
  <si>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</si>
  <si>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</si>
  <si>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</si>
  <si>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</si>
  <si>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</si>
  <si>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</si>
  <si>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</si>
  <si>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</si>
  <si>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</si>
  <si>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</si>
  <si>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</si>
  <si>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</si>
  <si>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</si>
  <si>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</si>
  <si>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</si>
  <si>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</si>
  <si>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</si>
  <si>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</si>
  <si>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</si>
  <si>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</si>
  <si>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</si>
  <si>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</si>
  <si>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</si>
  <si>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</si>
  <si>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</si>
  <si>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</si>
  <si>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</si>
  <si>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</si>
  <si>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</si>
  <si>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</si>
  <si>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</si>
  <si>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</si>
  <si>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</si>
  <si>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</si>
  <si>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</si>
  <si>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</si>
  <si>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</si>
  <si>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</si>
  <si>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</si>
  <si>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</si>
  <si>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</si>
  <si>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</si>
  <si>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</si>
  <si>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</si>
  <si>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</si>
  <si>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</si>
  <si>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</si>
  <si>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</si>
  <si>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</si>
  <si>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</si>
  <si>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</si>
  <si>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</si>
  <si>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</si>
  <si>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</si>
  <si>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</si>
  <si>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</si>
  <si>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</si>
  <si>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</si>
  <si>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</si>
  <si>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</si>
  <si>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</si>
  <si>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</si>
  <si>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</si>
  <si>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</si>
  <si>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</si>
  <si>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</si>
  <si>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</si>
  <si>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</si>
  <si>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</si>
  <si>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</si>
  <si>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</si>
  <si>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</si>
  <si>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</si>
  <si>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</si>
  <si>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</si>
  <si>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</si>
  <si>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</si>
  <si>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</si>
  <si>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</si>
  <si>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</si>
  <si>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</si>
  <si>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</si>
  <si>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</si>
  <si>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</si>
  <si>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</si>
  <si>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</si>
  <si>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</si>
  <si>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</si>
  <si>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</si>
  <si>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</si>
  <si>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</si>
  <si>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</si>
  <si>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</si>
  <si>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</si>
  <si>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</si>
  <si>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</si>
  <si>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</si>
  <si>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</si>
  <si>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</si>
  <si>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</si>
  <si>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</si>
  <si>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</si>
  <si>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</si>
  <si>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</si>
  <si>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</si>
  <si>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</si>
  <si>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</si>
  <si>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</si>
  <si>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</si>
  <si>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</si>
  <si>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</si>
  <si>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</si>
  <si>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</si>
  <si>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</si>
  <si>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</si>
  <si>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</si>
  <si>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</si>
  <si>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</si>
  <si>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</si>
  <si>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</si>
  <si>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</si>
  <si>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</si>
  <si>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</si>
  <si>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</si>
  <si>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</si>
  <si>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53IS2025/03/25</t>
  </si>
  <si>
    <t>East_Delhi_Waste_Processing_Company_Limited_(EDWPCL)</t>
  </si>
  <si>
    <t>ITCWIND</t>
  </si>
  <si>
    <t>NR/2025/25159/A/59420</t>
  </si>
  <si>
    <t>RSRPL_BKN</t>
  </si>
  <si>
    <t>NR/2025/25707/C</t>
  </si>
  <si>
    <t>TCSPL_BKN2</t>
  </si>
  <si>
    <t>ABLWM1_AEROCITY</t>
  </si>
  <si>
    <t>NR/2025/25516/A/59818</t>
  </si>
  <si>
    <t>OIDLWM3_AEROCITY</t>
  </si>
  <si>
    <t>NR/2025/25518/A/59820</t>
  </si>
  <si>
    <t>TPSL_BKN2</t>
  </si>
  <si>
    <t>NR/2025/25706/C</t>
  </si>
  <si>
    <t>OIDLWM2_AEROCITY</t>
  </si>
  <si>
    <t>NR/2025/25517/A/59819</t>
  </si>
  <si>
    <t>APSEPL_FTG</t>
  </si>
  <si>
    <t>GNARE/NR/2024/12/20/3668</t>
  </si>
  <si>
    <t>BAWANA_GAS</t>
  </si>
  <si>
    <t>NR/30092023/31122025/SH-07</t>
  </si>
  <si>
    <t>CHANJUII</t>
  </si>
  <si>
    <t>NR/01082024/19092033/Chanju/TPDDL/01082024</t>
  </si>
  <si>
    <t>JIPL</t>
  </si>
  <si>
    <t>GNA/NR/2025/03/01/9482</t>
  </si>
  <si>
    <t>TRN_ENERGY</t>
  </si>
  <si>
    <t>GNA/NR/2025/03/01/3469</t>
  </si>
  <si>
    <t>JPL2</t>
  </si>
  <si>
    <t>GNA/NR/2025/03/01/1906</t>
  </si>
  <si>
    <t>HP</t>
  </si>
  <si>
    <t>GNA/NR/2025/03/01/5143</t>
  </si>
  <si>
    <t>GNA/NR/2025/03/01/6891</t>
  </si>
  <si>
    <t>SKS_Raigarh</t>
  </si>
  <si>
    <t>GNA/NR/2025/03/01/4651</t>
  </si>
  <si>
    <t>RKM_POWER</t>
  </si>
  <si>
    <t>GNA/NR/2025/03/01/8036</t>
  </si>
  <si>
    <t>GNA/NR/2025/03/01/2563</t>
  </si>
  <si>
    <t>NR/30092023/26122029/SH-06</t>
  </si>
  <si>
    <t>CSEB_Beneficiary</t>
  </si>
  <si>
    <t>WR/2025/26426/A/59519</t>
  </si>
  <si>
    <t>WR/2025/26427/A/59526</t>
  </si>
  <si>
    <t>WR/2025/26582/A/59728</t>
  </si>
  <si>
    <t>AEML</t>
  </si>
  <si>
    <t>WR/2025/26499/A/59730</t>
  </si>
  <si>
    <t>TPC_MSEB</t>
  </si>
  <si>
    <t>GNA/WR/2025/01/01/8625</t>
  </si>
  <si>
    <t>GNA/WR/2025/01/01/9606</t>
  </si>
  <si>
    <t>GNA/WR/2025/03/01/6406</t>
  </si>
  <si>
    <t>KSEB</t>
  </si>
  <si>
    <t>GNA/SR/2025/03/01/7500</t>
  </si>
  <si>
    <t>ABLWM1_AEROCITY-TCSPL_BKN2</t>
  </si>
  <si>
    <t>OIDLWM3_AEROCITY-TCSPL_BKN2</t>
  </si>
  <si>
    <t>OIDLWM2_AEROCITY-TCSPL_BKN2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</si>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</sst>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  <xf numFmtId="22" fontId="0" fillId="0" borderId="22" xfId="0" applyNumberFormat="1" applyBorder="1"/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165</v>
          </cell>
          <cell r="C5">
            <v>0</v>
          </cell>
          <cell r="D5">
            <v>165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-0.15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-0.15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-0.15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-0.15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-0.2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-0.2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-0.2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-0.2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-0.2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-0.2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-0.2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-0.2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-0.2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-0.2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-0.2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-0.2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-0.2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-0.2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-0.2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-0.2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-0.2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-0.2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-0.2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-0.2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-0.2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-0.2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-0.2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-0.2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-0.2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-0.2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-0.2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-0.2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-0.2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-0.2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-0.2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-0.2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-0.2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-0.2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-0.25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-0.25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-0.25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-0.25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-0.25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-0.25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-0.25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-0.25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-0.25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-0.25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-0.25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-0.25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-0.25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-0.25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-0.25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-0.25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-0.25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-0.25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-0.25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-0.25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-0.25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-0.25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-0.25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-0.25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-0.25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-0.25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-0.25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-0.25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-0.25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-0.25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-0.15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-0.15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-0.15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-0.15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-0.15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-0.15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-0.3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-0.3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-0.3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-0.3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-0.3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-0.3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-0.3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-0.3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-0.3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-0.3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-0.3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-0.3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-0.3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-0.3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-0.3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-0.3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-0.3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-0.3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-0.3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-0.3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-0.3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-0.3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304.3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301.51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301.51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45741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144</v>
      </c>
    </row>
    <row r="9" spans="1:3">
      <c r="A9" s="47" t="s">
        <v>445</v>
      </c>
      <c r="B9" s="244">
        <v>45742.002083333333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45741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0</v>
      </c>
      <c r="C3" s="204">
        <v>0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0</v>
      </c>
      <c r="J3" s="22">
        <f>C3*E3/100</f>
        <v>0</v>
      </c>
      <c r="K3" s="22">
        <f>C3*F3/100</f>
        <v>0</v>
      </c>
      <c r="L3" s="22">
        <f>C3*G3/100</f>
        <v>0</v>
      </c>
      <c r="M3" s="155">
        <f>SUM(I3:L3)</f>
        <v>0</v>
      </c>
      <c r="N3" s="23"/>
      <c r="P3" s="38">
        <f t="shared" ref="P3:P34" si="1">I3</f>
        <v>0</v>
      </c>
      <c r="Q3" s="38">
        <f t="shared" ref="Q3:Q34" si="2">J3</f>
        <v>0</v>
      </c>
      <c r="R3" s="38">
        <f t="shared" ref="R3:R34" si="3">K3</f>
        <v>0</v>
      </c>
      <c r="S3" s="38">
        <f t="shared" ref="S3:S34" si="4">L3</f>
        <v>0</v>
      </c>
      <c r="T3" s="38">
        <f>SUM(P3:S3)</f>
        <v>0</v>
      </c>
    </row>
    <row r="4" spans="1:20">
      <c r="A4" s="8" t="s">
        <v>46</v>
      </c>
      <c r="B4" s="204">
        <v>0</v>
      </c>
      <c r="C4" s="204">
        <v>0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0</v>
      </c>
      <c r="J4" s="22">
        <f t="shared" ref="J4:J67" si="6">C4*E4/100</f>
        <v>0</v>
      </c>
      <c r="K4" s="22">
        <f t="shared" ref="K4:K67" si="7">C4*F4/100</f>
        <v>0</v>
      </c>
      <c r="L4" s="22">
        <f t="shared" ref="L4:L67" si="8">C4*G4/100</f>
        <v>0</v>
      </c>
      <c r="M4" s="156">
        <f t="shared" ref="M4:M67" si="9">SUM(I4:L4)</f>
        <v>0</v>
      </c>
      <c r="N4" s="23"/>
      <c r="P4" s="38">
        <f t="shared" si="1"/>
        <v>0</v>
      </c>
      <c r="Q4" s="38">
        <f t="shared" si="2"/>
        <v>0</v>
      </c>
      <c r="R4" s="38">
        <f t="shared" si="3"/>
        <v>0</v>
      </c>
      <c r="S4" s="38">
        <f t="shared" si="4"/>
        <v>0</v>
      </c>
      <c r="T4" s="38">
        <f t="shared" ref="T4:T67" si="10">SUM(P4:S4)</f>
        <v>0</v>
      </c>
    </row>
    <row r="5" spans="1:20">
      <c r="A5" s="8" t="s">
        <v>47</v>
      </c>
      <c r="B5" s="204">
        <v>0</v>
      </c>
      <c r="C5" s="204">
        <v>0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0</v>
      </c>
      <c r="J5" s="22">
        <f t="shared" si="6"/>
        <v>0</v>
      </c>
      <c r="K5" s="22">
        <f t="shared" si="7"/>
        <v>0</v>
      </c>
      <c r="L5" s="22">
        <f t="shared" si="8"/>
        <v>0</v>
      </c>
      <c r="M5" s="156">
        <f t="shared" si="9"/>
        <v>0</v>
      </c>
      <c r="N5" s="23"/>
      <c r="P5" s="38">
        <f t="shared" si="1"/>
        <v>0</v>
      </c>
      <c r="Q5" s="38">
        <f t="shared" si="2"/>
        <v>0</v>
      </c>
      <c r="R5" s="38">
        <f t="shared" si="3"/>
        <v>0</v>
      </c>
      <c r="S5" s="38">
        <f t="shared" si="4"/>
        <v>0</v>
      </c>
      <c r="T5" s="38">
        <f t="shared" si="10"/>
        <v>0</v>
      </c>
    </row>
    <row r="6" spans="1:20">
      <c r="A6" s="8" t="s">
        <v>48</v>
      </c>
      <c r="B6" s="204">
        <v>0</v>
      </c>
      <c r="C6" s="204">
        <v>0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0</v>
      </c>
      <c r="J6" s="22">
        <f t="shared" si="6"/>
        <v>0</v>
      </c>
      <c r="K6" s="22">
        <f t="shared" si="7"/>
        <v>0</v>
      </c>
      <c r="L6" s="22">
        <f t="shared" si="8"/>
        <v>0</v>
      </c>
      <c r="M6" s="156">
        <f t="shared" si="9"/>
        <v>0</v>
      </c>
      <c r="N6" s="23"/>
      <c r="P6" s="38">
        <f t="shared" si="1"/>
        <v>0</v>
      </c>
      <c r="Q6" s="38">
        <f t="shared" si="2"/>
        <v>0</v>
      </c>
      <c r="R6" s="38">
        <f t="shared" si="3"/>
        <v>0</v>
      </c>
      <c r="S6" s="38">
        <f t="shared" si="4"/>
        <v>0</v>
      </c>
      <c r="T6" s="38">
        <f t="shared" si="10"/>
        <v>0</v>
      </c>
    </row>
    <row r="7" spans="1:20">
      <c r="A7" s="8" t="s">
        <v>49</v>
      </c>
      <c r="B7" s="204">
        <v>0</v>
      </c>
      <c r="C7" s="204">
        <v>0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0</v>
      </c>
      <c r="J7" s="22">
        <f t="shared" si="6"/>
        <v>0</v>
      </c>
      <c r="K7" s="22">
        <f t="shared" si="7"/>
        <v>0</v>
      </c>
      <c r="L7" s="22">
        <f t="shared" si="8"/>
        <v>0</v>
      </c>
      <c r="M7" s="156">
        <f t="shared" si="9"/>
        <v>0</v>
      </c>
      <c r="N7" s="23"/>
      <c r="P7" s="38">
        <f t="shared" si="1"/>
        <v>0</v>
      </c>
      <c r="Q7" s="38">
        <f t="shared" si="2"/>
        <v>0</v>
      </c>
      <c r="R7" s="38">
        <f t="shared" si="3"/>
        <v>0</v>
      </c>
      <c r="S7" s="38">
        <f t="shared" si="4"/>
        <v>0</v>
      </c>
      <c r="T7" s="38">
        <f t="shared" si="10"/>
        <v>0</v>
      </c>
    </row>
    <row r="8" spans="1:20">
      <c r="A8" s="8" t="s">
        <v>50</v>
      </c>
      <c r="B8" s="204">
        <v>0</v>
      </c>
      <c r="C8" s="204">
        <v>0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0</v>
      </c>
      <c r="J8" s="22">
        <f t="shared" si="6"/>
        <v>0</v>
      </c>
      <c r="K8" s="22">
        <f t="shared" si="7"/>
        <v>0</v>
      </c>
      <c r="L8" s="22">
        <f t="shared" si="8"/>
        <v>0</v>
      </c>
      <c r="M8" s="156">
        <f t="shared" si="9"/>
        <v>0</v>
      </c>
      <c r="N8" s="23"/>
      <c r="P8" s="38">
        <f t="shared" si="1"/>
        <v>0</v>
      </c>
      <c r="Q8" s="38">
        <f t="shared" si="2"/>
        <v>0</v>
      </c>
      <c r="R8" s="38">
        <f t="shared" si="3"/>
        <v>0</v>
      </c>
      <c r="S8" s="38">
        <f t="shared" si="4"/>
        <v>0</v>
      </c>
      <c r="T8" s="38">
        <f t="shared" si="10"/>
        <v>0</v>
      </c>
    </row>
    <row r="9" spans="1:20">
      <c r="A9" s="8" t="s">
        <v>51</v>
      </c>
      <c r="B9" s="204">
        <v>0</v>
      </c>
      <c r="C9" s="204">
        <v>0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0</v>
      </c>
      <c r="J9" s="22">
        <f t="shared" si="6"/>
        <v>0</v>
      </c>
      <c r="K9" s="22">
        <f t="shared" si="7"/>
        <v>0</v>
      </c>
      <c r="L9" s="22">
        <f t="shared" si="8"/>
        <v>0</v>
      </c>
      <c r="M9" s="156">
        <f t="shared" si="9"/>
        <v>0</v>
      </c>
      <c r="N9" s="23"/>
      <c r="P9" s="38">
        <f t="shared" si="1"/>
        <v>0</v>
      </c>
      <c r="Q9" s="38">
        <f t="shared" si="2"/>
        <v>0</v>
      </c>
      <c r="R9" s="38">
        <f t="shared" si="3"/>
        <v>0</v>
      </c>
      <c r="S9" s="38">
        <f t="shared" si="4"/>
        <v>0</v>
      </c>
      <c r="T9" s="38">
        <f t="shared" si="10"/>
        <v>0</v>
      </c>
    </row>
    <row r="10" spans="1:20">
      <c r="A10" s="8" t="s">
        <v>52</v>
      </c>
      <c r="B10" s="204">
        <v>0</v>
      </c>
      <c r="C10" s="204">
        <v>0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0</v>
      </c>
      <c r="J10" s="22">
        <f t="shared" si="6"/>
        <v>0</v>
      </c>
      <c r="K10" s="22">
        <f t="shared" si="7"/>
        <v>0</v>
      </c>
      <c r="L10" s="22">
        <f t="shared" si="8"/>
        <v>0</v>
      </c>
      <c r="M10" s="156">
        <f t="shared" si="9"/>
        <v>0</v>
      </c>
      <c r="N10" s="23"/>
      <c r="P10" s="38">
        <f t="shared" si="1"/>
        <v>0</v>
      </c>
      <c r="Q10" s="38">
        <f t="shared" si="2"/>
        <v>0</v>
      </c>
      <c r="R10" s="38">
        <f t="shared" si="3"/>
        <v>0</v>
      </c>
      <c r="S10" s="38">
        <f t="shared" si="4"/>
        <v>0</v>
      </c>
      <c r="T10" s="38">
        <f t="shared" si="10"/>
        <v>0</v>
      </c>
    </row>
    <row r="11" spans="1:20">
      <c r="A11" s="8" t="s">
        <v>53</v>
      </c>
      <c r="B11" s="204">
        <v>0</v>
      </c>
      <c r="C11" s="204">
        <v>0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0</v>
      </c>
      <c r="J11" s="22">
        <f t="shared" si="6"/>
        <v>0</v>
      </c>
      <c r="K11" s="22">
        <f t="shared" si="7"/>
        <v>0</v>
      </c>
      <c r="L11" s="22">
        <f t="shared" si="8"/>
        <v>0</v>
      </c>
      <c r="M11" s="156">
        <f t="shared" si="9"/>
        <v>0</v>
      </c>
      <c r="N11" s="23"/>
      <c r="P11" s="38">
        <f t="shared" si="1"/>
        <v>0</v>
      </c>
      <c r="Q11" s="38">
        <f t="shared" si="2"/>
        <v>0</v>
      </c>
      <c r="R11" s="38">
        <f t="shared" si="3"/>
        <v>0</v>
      </c>
      <c r="S11" s="38">
        <f t="shared" si="4"/>
        <v>0</v>
      </c>
      <c r="T11" s="38">
        <f t="shared" si="10"/>
        <v>0</v>
      </c>
    </row>
    <row r="12" spans="1:20">
      <c r="A12" s="8" t="s">
        <v>54</v>
      </c>
      <c r="B12" s="204">
        <v>0</v>
      </c>
      <c r="C12" s="204">
        <v>0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0</v>
      </c>
      <c r="J12" s="22">
        <f t="shared" si="6"/>
        <v>0</v>
      </c>
      <c r="K12" s="22">
        <f t="shared" si="7"/>
        <v>0</v>
      </c>
      <c r="L12" s="22">
        <f t="shared" si="8"/>
        <v>0</v>
      </c>
      <c r="M12" s="156">
        <f t="shared" si="9"/>
        <v>0</v>
      </c>
      <c r="N12" s="23"/>
      <c r="P12" s="38">
        <f t="shared" si="1"/>
        <v>0</v>
      </c>
      <c r="Q12" s="38">
        <f t="shared" si="2"/>
        <v>0</v>
      </c>
      <c r="R12" s="38">
        <f t="shared" si="3"/>
        <v>0</v>
      </c>
      <c r="S12" s="38">
        <f t="shared" si="4"/>
        <v>0</v>
      </c>
      <c r="T12" s="38">
        <f t="shared" si="10"/>
        <v>0</v>
      </c>
    </row>
    <row r="13" spans="1:20">
      <c r="A13" s="8" t="s">
        <v>55</v>
      </c>
      <c r="B13" s="204">
        <v>0</v>
      </c>
      <c r="C13" s="204">
        <v>0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0</v>
      </c>
      <c r="J13" s="22">
        <f t="shared" si="6"/>
        <v>0</v>
      </c>
      <c r="K13" s="22">
        <f t="shared" si="7"/>
        <v>0</v>
      </c>
      <c r="L13" s="22">
        <f t="shared" si="8"/>
        <v>0</v>
      </c>
      <c r="M13" s="156">
        <f t="shared" si="9"/>
        <v>0</v>
      </c>
      <c r="N13" s="23"/>
      <c r="P13" s="38">
        <f t="shared" si="1"/>
        <v>0</v>
      </c>
      <c r="Q13" s="38">
        <f t="shared" si="2"/>
        <v>0</v>
      </c>
      <c r="R13" s="38">
        <f t="shared" si="3"/>
        <v>0</v>
      </c>
      <c r="S13" s="38">
        <f t="shared" si="4"/>
        <v>0</v>
      </c>
      <c r="T13" s="38">
        <f t="shared" si="10"/>
        <v>0</v>
      </c>
    </row>
    <row r="14" spans="1:20">
      <c r="A14" s="8" t="s">
        <v>56</v>
      </c>
      <c r="B14" s="204">
        <v>0</v>
      </c>
      <c r="C14" s="204">
        <v>0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0</v>
      </c>
      <c r="J14" s="22">
        <f t="shared" si="6"/>
        <v>0</v>
      </c>
      <c r="K14" s="22">
        <f t="shared" si="7"/>
        <v>0</v>
      </c>
      <c r="L14" s="22">
        <f t="shared" si="8"/>
        <v>0</v>
      </c>
      <c r="M14" s="156">
        <f t="shared" si="9"/>
        <v>0</v>
      </c>
      <c r="N14" s="23"/>
      <c r="P14" s="38">
        <f t="shared" si="1"/>
        <v>0</v>
      </c>
      <c r="Q14" s="38">
        <f t="shared" si="2"/>
        <v>0</v>
      </c>
      <c r="R14" s="38">
        <f t="shared" si="3"/>
        <v>0</v>
      </c>
      <c r="S14" s="38">
        <f t="shared" si="4"/>
        <v>0</v>
      </c>
      <c r="T14" s="38">
        <f t="shared" si="10"/>
        <v>0</v>
      </c>
    </row>
    <row r="15" spans="1:20">
      <c r="A15" s="8" t="s">
        <v>57</v>
      </c>
      <c r="B15" s="204">
        <v>0</v>
      </c>
      <c r="C15" s="204">
        <v>0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0</v>
      </c>
      <c r="J15" s="22">
        <f t="shared" si="6"/>
        <v>0</v>
      </c>
      <c r="K15" s="22">
        <f t="shared" si="7"/>
        <v>0</v>
      </c>
      <c r="L15" s="22">
        <f t="shared" si="8"/>
        <v>0</v>
      </c>
      <c r="M15" s="156">
        <f t="shared" si="9"/>
        <v>0</v>
      </c>
      <c r="N15" s="23"/>
      <c r="P15" s="38">
        <f t="shared" si="1"/>
        <v>0</v>
      </c>
      <c r="Q15" s="38">
        <f t="shared" si="2"/>
        <v>0</v>
      </c>
      <c r="R15" s="38">
        <f t="shared" si="3"/>
        <v>0</v>
      </c>
      <c r="S15" s="38">
        <f t="shared" si="4"/>
        <v>0</v>
      </c>
      <c r="T15" s="38">
        <f t="shared" si="10"/>
        <v>0</v>
      </c>
    </row>
    <row r="16" spans="1:20">
      <c r="A16" s="8" t="s">
        <v>58</v>
      </c>
      <c r="B16" s="204">
        <v>0</v>
      </c>
      <c r="C16" s="204">
        <v>0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0</v>
      </c>
      <c r="J16" s="22">
        <f t="shared" si="6"/>
        <v>0</v>
      </c>
      <c r="K16" s="22">
        <f t="shared" si="7"/>
        <v>0</v>
      </c>
      <c r="L16" s="22">
        <f t="shared" si="8"/>
        <v>0</v>
      </c>
      <c r="M16" s="156">
        <f t="shared" si="9"/>
        <v>0</v>
      </c>
      <c r="N16" s="23"/>
      <c r="P16" s="38">
        <f t="shared" si="1"/>
        <v>0</v>
      </c>
      <c r="Q16" s="38">
        <f t="shared" si="2"/>
        <v>0</v>
      </c>
      <c r="R16" s="38">
        <f t="shared" si="3"/>
        <v>0</v>
      </c>
      <c r="S16" s="38">
        <f t="shared" si="4"/>
        <v>0</v>
      </c>
      <c r="T16" s="38">
        <f t="shared" si="10"/>
        <v>0</v>
      </c>
    </row>
    <row r="17" spans="1:20">
      <c r="A17" s="8" t="s">
        <v>59</v>
      </c>
      <c r="B17" s="204">
        <v>0</v>
      </c>
      <c r="C17" s="204">
        <v>0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0</v>
      </c>
      <c r="J17" s="22">
        <f t="shared" si="6"/>
        <v>0</v>
      </c>
      <c r="K17" s="22">
        <f t="shared" si="7"/>
        <v>0</v>
      </c>
      <c r="L17" s="22">
        <f t="shared" si="8"/>
        <v>0</v>
      </c>
      <c r="M17" s="156">
        <f t="shared" si="9"/>
        <v>0</v>
      </c>
      <c r="N17" s="23"/>
      <c r="P17" s="38">
        <f t="shared" si="1"/>
        <v>0</v>
      </c>
      <c r="Q17" s="38">
        <f t="shared" si="2"/>
        <v>0</v>
      </c>
      <c r="R17" s="38">
        <f t="shared" si="3"/>
        <v>0</v>
      </c>
      <c r="S17" s="38">
        <f t="shared" si="4"/>
        <v>0</v>
      </c>
      <c r="T17" s="38">
        <f t="shared" si="10"/>
        <v>0</v>
      </c>
    </row>
    <row r="18" spans="1:20">
      <c r="A18" s="8" t="s">
        <v>60</v>
      </c>
      <c r="B18" s="204">
        <v>0</v>
      </c>
      <c r="C18" s="204">
        <v>0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0</v>
      </c>
      <c r="J18" s="22">
        <f t="shared" si="6"/>
        <v>0</v>
      </c>
      <c r="K18" s="22">
        <f t="shared" si="7"/>
        <v>0</v>
      </c>
      <c r="L18" s="22">
        <f t="shared" si="8"/>
        <v>0</v>
      </c>
      <c r="M18" s="156">
        <f t="shared" si="9"/>
        <v>0</v>
      </c>
      <c r="N18" s="23"/>
      <c r="P18" s="38">
        <f t="shared" si="1"/>
        <v>0</v>
      </c>
      <c r="Q18" s="38">
        <f t="shared" si="2"/>
        <v>0</v>
      </c>
      <c r="R18" s="38">
        <f t="shared" si="3"/>
        <v>0</v>
      </c>
      <c r="S18" s="38">
        <f t="shared" si="4"/>
        <v>0</v>
      </c>
      <c r="T18" s="38">
        <f t="shared" si="10"/>
        <v>0</v>
      </c>
    </row>
    <row r="19" spans="1:20">
      <c r="A19" s="8" t="s">
        <v>61</v>
      </c>
      <c r="B19" s="204">
        <v>0</v>
      </c>
      <c r="C19" s="204">
        <v>0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0</v>
      </c>
      <c r="J19" s="22">
        <f t="shared" si="6"/>
        <v>0</v>
      </c>
      <c r="K19" s="22">
        <f t="shared" si="7"/>
        <v>0</v>
      </c>
      <c r="L19" s="22">
        <f t="shared" si="8"/>
        <v>0</v>
      </c>
      <c r="M19" s="156">
        <f t="shared" si="9"/>
        <v>0</v>
      </c>
      <c r="N19" s="23"/>
      <c r="P19" s="38">
        <f t="shared" si="1"/>
        <v>0</v>
      </c>
      <c r="Q19" s="38">
        <f t="shared" si="2"/>
        <v>0</v>
      </c>
      <c r="R19" s="38">
        <f t="shared" si="3"/>
        <v>0</v>
      </c>
      <c r="S19" s="38">
        <f t="shared" si="4"/>
        <v>0</v>
      </c>
      <c r="T19" s="38">
        <f t="shared" si="10"/>
        <v>0</v>
      </c>
    </row>
    <row r="20" spans="1:20">
      <c r="A20" s="8" t="s">
        <v>62</v>
      </c>
      <c r="B20" s="204">
        <v>0</v>
      </c>
      <c r="C20" s="204">
        <v>0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0</v>
      </c>
      <c r="J20" s="22">
        <f t="shared" si="6"/>
        <v>0</v>
      </c>
      <c r="K20" s="22">
        <f t="shared" si="7"/>
        <v>0</v>
      </c>
      <c r="L20" s="22">
        <f t="shared" si="8"/>
        <v>0</v>
      </c>
      <c r="M20" s="156">
        <f t="shared" si="9"/>
        <v>0</v>
      </c>
      <c r="N20" s="23"/>
      <c r="P20" s="38">
        <f t="shared" si="1"/>
        <v>0</v>
      </c>
      <c r="Q20" s="38">
        <f t="shared" si="2"/>
        <v>0</v>
      </c>
      <c r="R20" s="38">
        <f t="shared" si="3"/>
        <v>0</v>
      </c>
      <c r="S20" s="38">
        <f t="shared" si="4"/>
        <v>0</v>
      </c>
      <c r="T20" s="38">
        <f t="shared" si="10"/>
        <v>0</v>
      </c>
    </row>
    <row r="21" spans="1:20">
      <c r="A21" s="8" t="s">
        <v>63</v>
      </c>
      <c r="B21" s="204">
        <v>0</v>
      </c>
      <c r="C21" s="204">
        <v>0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0</v>
      </c>
      <c r="J21" s="22">
        <f t="shared" si="6"/>
        <v>0</v>
      </c>
      <c r="K21" s="22">
        <f t="shared" si="7"/>
        <v>0</v>
      </c>
      <c r="L21" s="22">
        <f t="shared" si="8"/>
        <v>0</v>
      </c>
      <c r="M21" s="156">
        <f t="shared" si="9"/>
        <v>0</v>
      </c>
      <c r="N21" s="23"/>
      <c r="P21" s="38">
        <f t="shared" si="1"/>
        <v>0</v>
      </c>
      <c r="Q21" s="38">
        <f t="shared" si="2"/>
        <v>0</v>
      </c>
      <c r="R21" s="38">
        <f t="shared" si="3"/>
        <v>0</v>
      </c>
      <c r="S21" s="38">
        <f t="shared" si="4"/>
        <v>0</v>
      </c>
      <c r="T21" s="38">
        <f t="shared" si="10"/>
        <v>0</v>
      </c>
    </row>
    <row r="22" spans="1:20">
      <c r="A22" s="8" t="s">
        <v>64</v>
      </c>
      <c r="B22" s="204">
        <v>0</v>
      </c>
      <c r="C22" s="204">
        <v>0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0</v>
      </c>
      <c r="J22" s="22">
        <f t="shared" si="6"/>
        <v>0</v>
      </c>
      <c r="K22" s="22">
        <f t="shared" si="7"/>
        <v>0</v>
      </c>
      <c r="L22" s="22">
        <f t="shared" si="8"/>
        <v>0</v>
      </c>
      <c r="M22" s="156">
        <f t="shared" si="9"/>
        <v>0</v>
      </c>
      <c r="N22" s="23"/>
      <c r="P22" s="38">
        <f t="shared" si="1"/>
        <v>0</v>
      </c>
      <c r="Q22" s="38">
        <f t="shared" si="2"/>
        <v>0</v>
      </c>
      <c r="R22" s="38">
        <f t="shared" si="3"/>
        <v>0</v>
      </c>
      <c r="S22" s="38">
        <f t="shared" si="4"/>
        <v>0</v>
      </c>
      <c r="T22" s="38">
        <f t="shared" si="10"/>
        <v>0</v>
      </c>
    </row>
    <row r="23" spans="1:20">
      <c r="A23" s="8" t="s">
        <v>65</v>
      </c>
      <c r="B23" s="204">
        <v>0</v>
      </c>
      <c r="C23" s="204">
        <v>0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0</v>
      </c>
      <c r="J23" s="22">
        <f t="shared" si="6"/>
        <v>0</v>
      </c>
      <c r="K23" s="22">
        <f t="shared" si="7"/>
        <v>0</v>
      </c>
      <c r="L23" s="22">
        <f t="shared" si="8"/>
        <v>0</v>
      </c>
      <c r="M23" s="156">
        <f t="shared" si="9"/>
        <v>0</v>
      </c>
      <c r="N23" s="23"/>
      <c r="P23" s="38">
        <f t="shared" si="1"/>
        <v>0</v>
      </c>
      <c r="Q23" s="38">
        <f t="shared" si="2"/>
        <v>0</v>
      </c>
      <c r="R23" s="38">
        <f t="shared" si="3"/>
        <v>0</v>
      </c>
      <c r="S23" s="38">
        <f t="shared" si="4"/>
        <v>0</v>
      </c>
      <c r="T23" s="38">
        <f t="shared" si="10"/>
        <v>0</v>
      </c>
    </row>
    <row r="24" spans="1:20">
      <c r="A24" s="8" t="s">
        <v>66</v>
      </c>
      <c r="B24" s="204">
        <v>0</v>
      </c>
      <c r="C24" s="204">
        <v>0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0</v>
      </c>
      <c r="J24" s="22">
        <f t="shared" si="6"/>
        <v>0</v>
      </c>
      <c r="K24" s="22">
        <f t="shared" si="7"/>
        <v>0</v>
      </c>
      <c r="L24" s="22">
        <f t="shared" si="8"/>
        <v>0</v>
      </c>
      <c r="M24" s="156">
        <f t="shared" si="9"/>
        <v>0</v>
      </c>
      <c r="N24" s="23"/>
      <c r="P24" s="38">
        <f t="shared" si="1"/>
        <v>0</v>
      </c>
      <c r="Q24" s="38">
        <f t="shared" si="2"/>
        <v>0</v>
      </c>
      <c r="R24" s="38">
        <f t="shared" si="3"/>
        <v>0</v>
      </c>
      <c r="S24" s="38">
        <f t="shared" si="4"/>
        <v>0</v>
      </c>
      <c r="T24" s="38">
        <f t="shared" si="10"/>
        <v>0</v>
      </c>
    </row>
    <row r="25" spans="1:20">
      <c r="A25" s="8" t="s">
        <v>67</v>
      </c>
      <c r="B25" s="204">
        <v>0</v>
      </c>
      <c r="C25" s="204">
        <v>0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0</v>
      </c>
      <c r="J25" s="22">
        <f t="shared" si="6"/>
        <v>0</v>
      </c>
      <c r="K25" s="22">
        <f t="shared" si="7"/>
        <v>0</v>
      </c>
      <c r="L25" s="22">
        <f t="shared" si="8"/>
        <v>0</v>
      </c>
      <c r="M25" s="156">
        <f t="shared" si="9"/>
        <v>0</v>
      </c>
      <c r="N25" s="23"/>
      <c r="P25" s="38">
        <f t="shared" si="1"/>
        <v>0</v>
      </c>
      <c r="Q25" s="38">
        <f t="shared" si="2"/>
        <v>0</v>
      </c>
      <c r="R25" s="38">
        <f t="shared" si="3"/>
        <v>0</v>
      </c>
      <c r="S25" s="38">
        <f t="shared" si="4"/>
        <v>0</v>
      </c>
      <c r="T25" s="38">
        <f t="shared" si="10"/>
        <v>0</v>
      </c>
    </row>
    <row r="26" spans="1:20">
      <c r="A26" s="8" t="s">
        <v>68</v>
      </c>
      <c r="B26" s="204">
        <v>0</v>
      </c>
      <c r="C26" s="204">
        <v>0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0</v>
      </c>
      <c r="J26" s="22">
        <f t="shared" si="6"/>
        <v>0</v>
      </c>
      <c r="K26" s="22">
        <f t="shared" si="7"/>
        <v>0</v>
      </c>
      <c r="L26" s="22">
        <f t="shared" si="8"/>
        <v>0</v>
      </c>
      <c r="M26" s="156">
        <f t="shared" si="9"/>
        <v>0</v>
      </c>
      <c r="N26" s="23"/>
      <c r="P26" s="38">
        <f t="shared" si="1"/>
        <v>0</v>
      </c>
      <c r="Q26" s="38">
        <f t="shared" si="2"/>
        <v>0</v>
      </c>
      <c r="R26" s="38">
        <f t="shared" si="3"/>
        <v>0</v>
      </c>
      <c r="S26" s="38">
        <f t="shared" si="4"/>
        <v>0</v>
      </c>
      <c r="T26" s="38">
        <f t="shared" si="10"/>
        <v>0</v>
      </c>
    </row>
    <row r="27" spans="1:20">
      <c r="A27" s="8" t="s">
        <v>69</v>
      </c>
      <c r="B27" s="204">
        <v>0</v>
      </c>
      <c r="C27" s="204">
        <v>0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0</v>
      </c>
      <c r="J27" s="22">
        <f t="shared" si="6"/>
        <v>0</v>
      </c>
      <c r="K27" s="22">
        <f t="shared" si="7"/>
        <v>0</v>
      </c>
      <c r="L27" s="22">
        <f t="shared" si="8"/>
        <v>0</v>
      </c>
      <c r="M27" s="156">
        <f t="shared" si="9"/>
        <v>0</v>
      </c>
      <c r="N27" s="23"/>
      <c r="P27" s="38">
        <f t="shared" si="1"/>
        <v>0</v>
      </c>
      <c r="Q27" s="38">
        <f t="shared" si="2"/>
        <v>0</v>
      </c>
      <c r="R27" s="38">
        <f t="shared" si="3"/>
        <v>0</v>
      </c>
      <c r="S27" s="38">
        <f t="shared" si="4"/>
        <v>0</v>
      </c>
      <c r="T27" s="38">
        <f t="shared" si="10"/>
        <v>0</v>
      </c>
    </row>
    <row r="28" spans="1:20">
      <c r="A28" s="8" t="s">
        <v>70</v>
      </c>
      <c r="B28" s="204">
        <v>0</v>
      </c>
      <c r="C28" s="204">
        <v>0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0</v>
      </c>
      <c r="J28" s="22">
        <f t="shared" si="6"/>
        <v>0</v>
      </c>
      <c r="K28" s="22">
        <f t="shared" si="7"/>
        <v>0</v>
      </c>
      <c r="L28" s="22">
        <f t="shared" si="8"/>
        <v>0</v>
      </c>
      <c r="M28" s="156">
        <f t="shared" si="9"/>
        <v>0</v>
      </c>
      <c r="N28" s="23"/>
      <c r="P28" s="38">
        <f t="shared" si="1"/>
        <v>0</v>
      </c>
      <c r="Q28" s="38">
        <f t="shared" si="2"/>
        <v>0</v>
      </c>
      <c r="R28" s="38">
        <f t="shared" si="3"/>
        <v>0</v>
      </c>
      <c r="S28" s="38">
        <f t="shared" si="4"/>
        <v>0</v>
      </c>
      <c r="T28" s="38">
        <f t="shared" si="10"/>
        <v>0</v>
      </c>
    </row>
    <row r="29" spans="1:20">
      <c r="A29" s="8" t="s">
        <v>71</v>
      </c>
      <c r="B29" s="204">
        <v>0</v>
      </c>
      <c r="C29" s="204">
        <v>0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0</v>
      </c>
      <c r="J29" s="22">
        <f t="shared" si="6"/>
        <v>0</v>
      </c>
      <c r="K29" s="22">
        <f t="shared" si="7"/>
        <v>0</v>
      </c>
      <c r="L29" s="22">
        <f t="shared" si="8"/>
        <v>0</v>
      </c>
      <c r="M29" s="156">
        <f t="shared" si="9"/>
        <v>0</v>
      </c>
      <c r="N29" s="23"/>
      <c r="P29" s="38">
        <f t="shared" si="1"/>
        <v>0</v>
      </c>
      <c r="Q29" s="38">
        <f t="shared" si="2"/>
        <v>0</v>
      </c>
      <c r="R29" s="38">
        <f t="shared" si="3"/>
        <v>0</v>
      </c>
      <c r="S29" s="38">
        <f t="shared" si="4"/>
        <v>0</v>
      </c>
      <c r="T29" s="38">
        <f t="shared" si="10"/>
        <v>0</v>
      </c>
    </row>
    <row r="30" spans="1:20">
      <c r="A30" s="8" t="s">
        <v>72</v>
      </c>
      <c r="B30" s="204">
        <v>0</v>
      </c>
      <c r="C30" s="204">
        <v>0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0</v>
      </c>
      <c r="J30" s="22">
        <f t="shared" si="6"/>
        <v>0</v>
      </c>
      <c r="K30" s="22">
        <f t="shared" si="7"/>
        <v>0</v>
      </c>
      <c r="L30" s="22">
        <f t="shared" si="8"/>
        <v>0</v>
      </c>
      <c r="M30" s="156">
        <f t="shared" si="9"/>
        <v>0</v>
      </c>
      <c r="N30" s="23"/>
      <c r="P30" s="38">
        <f t="shared" si="1"/>
        <v>0</v>
      </c>
      <c r="Q30" s="38">
        <f t="shared" si="2"/>
        <v>0</v>
      </c>
      <c r="R30" s="38">
        <f t="shared" si="3"/>
        <v>0</v>
      </c>
      <c r="S30" s="38">
        <f t="shared" si="4"/>
        <v>0</v>
      </c>
      <c r="T30" s="38">
        <f t="shared" si="10"/>
        <v>0</v>
      </c>
    </row>
    <row r="31" spans="1:20">
      <c r="A31" s="8" t="s">
        <v>73</v>
      </c>
      <c r="B31" s="204">
        <v>0</v>
      </c>
      <c r="C31" s="204">
        <v>0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0</v>
      </c>
      <c r="J31" s="22">
        <f t="shared" si="6"/>
        <v>0</v>
      </c>
      <c r="K31" s="22">
        <f t="shared" si="7"/>
        <v>0</v>
      </c>
      <c r="L31" s="22">
        <f t="shared" si="8"/>
        <v>0</v>
      </c>
      <c r="M31" s="156">
        <f t="shared" si="9"/>
        <v>0</v>
      </c>
      <c r="N31" s="23"/>
      <c r="P31" s="38">
        <f t="shared" si="1"/>
        <v>0</v>
      </c>
      <c r="Q31" s="38">
        <f t="shared" si="2"/>
        <v>0</v>
      </c>
      <c r="R31" s="38">
        <f t="shared" si="3"/>
        <v>0</v>
      </c>
      <c r="S31" s="38">
        <f t="shared" si="4"/>
        <v>0</v>
      </c>
      <c r="T31" s="38">
        <f t="shared" si="10"/>
        <v>0</v>
      </c>
    </row>
    <row r="32" spans="1:20">
      <c r="A32" s="8" t="s">
        <v>74</v>
      </c>
      <c r="B32" s="204">
        <v>0</v>
      </c>
      <c r="C32" s="204">
        <v>0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0</v>
      </c>
      <c r="J32" s="22">
        <f t="shared" si="6"/>
        <v>0</v>
      </c>
      <c r="K32" s="22">
        <f t="shared" si="7"/>
        <v>0</v>
      </c>
      <c r="L32" s="22">
        <f t="shared" si="8"/>
        <v>0</v>
      </c>
      <c r="M32" s="156">
        <f t="shared" si="9"/>
        <v>0</v>
      </c>
      <c r="N32" s="23"/>
      <c r="P32" s="38">
        <f t="shared" si="1"/>
        <v>0</v>
      </c>
      <c r="Q32" s="38">
        <f t="shared" si="2"/>
        <v>0</v>
      </c>
      <c r="R32" s="38">
        <f t="shared" si="3"/>
        <v>0</v>
      </c>
      <c r="S32" s="38">
        <f t="shared" si="4"/>
        <v>0</v>
      </c>
      <c r="T32" s="38">
        <f t="shared" si="10"/>
        <v>0</v>
      </c>
    </row>
    <row r="33" spans="1:20">
      <c r="A33" s="8" t="s">
        <v>75</v>
      </c>
      <c r="B33" s="204">
        <v>0</v>
      </c>
      <c r="C33" s="204">
        <v>0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0</v>
      </c>
      <c r="J33" s="22">
        <f t="shared" si="6"/>
        <v>0</v>
      </c>
      <c r="K33" s="22">
        <f t="shared" si="7"/>
        <v>0</v>
      </c>
      <c r="L33" s="22">
        <f t="shared" si="8"/>
        <v>0</v>
      </c>
      <c r="M33" s="156">
        <f t="shared" si="9"/>
        <v>0</v>
      </c>
      <c r="N33" s="23"/>
      <c r="P33" s="38">
        <f t="shared" si="1"/>
        <v>0</v>
      </c>
      <c r="Q33" s="38">
        <f t="shared" si="2"/>
        <v>0</v>
      </c>
      <c r="R33" s="38">
        <f t="shared" si="3"/>
        <v>0</v>
      </c>
      <c r="S33" s="38">
        <f t="shared" si="4"/>
        <v>0</v>
      </c>
      <c r="T33" s="38">
        <f t="shared" si="10"/>
        <v>0</v>
      </c>
    </row>
    <row r="34" spans="1:20">
      <c r="A34" s="8" t="s">
        <v>76</v>
      </c>
      <c r="B34" s="204">
        <v>0</v>
      </c>
      <c r="C34" s="204">
        <v>0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0</v>
      </c>
      <c r="J34" s="22">
        <f t="shared" si="6"/>
        <v>0</v>
      </c>
      <c r="K34" s="22">
        <f t="shared" si="7"/>
        <v>0</v>
      </c>
      <c r="L34" s="22">
        <f t="shared" si="8"/>
        <v>0</v>
      </c>
      <c r="M34" s="156">
        <f t="shared" si="9"/>
        <v>0</v>
      </c>
      <c r="N34" s="23"/>
      <c r="P34" s="38">
        <f t="shared" si="1"/>
        <v>0</v>
      </c>
      <c r="Q34" s="38">
        <f t="shared" si="2"/>
        <v>0</v>
      </c>
      <c r="R34" s="38">
        <f t="shared" si="3"/>
        <v>0</v>
      </c>
      <c r="S34" s="38">
        <f t="shared" si="4"/>
        <v>0</v>
      </c>
      <c r="T34" s="38">
        <f t="shared" si="10"/>
        <v>0</v>
      </c>
    </row>
    <row r="35" spans="1:20">
      <c r="A35" s="8" t="s">
        <v>77</v>
      </c>
      <c r="B35" s="204">
        <v>0</v>
      </c>
      <c r="C35" s="204">
        <v>0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0</v>
      </c>
      <c r="J35" s="22">
        <f t="shared" si="6"/>
        <v>0</v>
      </c>
      <c r="K35" s="22">
        <f t="shared" si="7"/>
        <v>0</v>
      </c>
      <c r="L35" s="22">
        <f t="shared" si="8"/>
        <v>0</v>
      </c>
      <c r="M35" s="156">
        <f t="shared" si="9"/>
        <v>0</v>
      </c>
      <c r="N35" s="23"/>
      <c r="P35" s="38">
        <f t="shared" ref="P35:P66" si="12">I35</f>
        <v>0</v>
      </c>
      <c r="Q35" s="38">
        <f t="shared" ref="Q35:Q66" si="13">J35</f>
        <v>0</v>
      </c>
      <c r="R35" s="38">
        <f t="shared" ref="R35:R66" si="14">K35</f>
        <v>0</v>
      </c>
      <c r="S35" s="38">
        <f t="shared" ref="S35:S66" si="15">L35</f>
        <v>0</v>
      </c>
      <c r="T35" s="38">
        <f t="shared" si="10"/>
        <v>0</v>
      </c>
    </row>
    <row r="36" spans="1:20">
      <c r="A36" s="8" t="s">
        <v>78</v>
      </c>
      <c r="B36" s="204">
        <v>0</v>
      </c>
      <c r="C36" s="204">
        <v>0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0</v>
      </c>
      <c r="J36" s="22">
        <f t="shared" si="6"/>
        <v>0</v>
      </c>
      <c r="K36" s="22">
        <f t="shared" si="7"/>
        <v>0</v>
      </c>
      <c r="L36" s="22">
        <f t="shared" si="8"/>
        <v>0</v>
      </c>
      <c r="M36" s="156">
        <f t="shared" si="9"/>
        <v>0</v>
      </c>
      <c r="N36" s="23"/>
      <c r="P36" s="38">
        <f t="shared" si="12"/>
        <v>0</v>
      </c>
      <c r="Q36" s="38">
        <f t="shared" si="13"/>
        <v>0</v>
      </c>
      <c r="R36" s="38">
        <f t="shared" si="14"/>
        <v>0</v>
      </c>
      <c r="S36" s="38">
        <f t="shared" si="15"/>
        <v>0</v>
      </c>
      <c r="T36" s="38">
        <f t="shared" si="10"/>
        <v>0</v>
      </c>
    </row>
    <row r="37" spans="1:20">
      <c r="A37" s="8" t="s">
        <v>79</v>
      </c>
      <c r="B37" s="204">
        <v>0</v>
      </c>
      <c r="C37" s="204">
        <v>0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0</v>
      </c>
      <c r="J37" s="22">
        <f t="shared" si="6"/>
        <v>0</v>
      </c>
      <c r="K37" s="22">
        <f t="shared" si="7"/>
        <v>0</v>
      </c>
      <c r="L37" s="22">
        <f t="shared" si="8"/>
        <v>0</v>
      </c>
      <c r="M37" s="156">
        <f t="shared" si="9"/>
        <v>0</v>
      </c>
      <c r="N37" s="23"/>
      <c r="P37" s="38">
        <f t="shared" si="12"/>
        <v>0</v>
      </c>
      <c r="Q37" s="38">
        <f t="shared" si="13"/>
        <v>0</v>
      </c>
      <c r="R37" s="38">
        <f t="shared" si="14"/>
        <v>0</v>
      </c>
      <c r="S37" s="38">
        <f t="shared" si="15"/>
        <v>0</v>
      </c>
      <c r="T37" s="38">
        <f t="shared" si="10"/>
        <v>0</v>
      </c>
    </row>
    <row r="38" spans="1:20">
      <c r="A38" s="8" t="s">
        <v>80</v>
      </c>
      <c r="B38" s="204">
        <v>0</v>
      </c>
      <c r="C38" s="204">
        <v>0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0</v>
      </c>
      <c r="J38" s="22">
        <f t="shared" si="6"/>
        <v>0</v>
      </c>
      <c r="K38" s="22">
        <f t="shared" si="7"/>
        <v>0</v>
      </c>
      <c r="L38" s="22">
        <f t="shared" si="8"/>
        <v>0</v>
      </c>
      <c r="M38" s="156">
        <f t="shared" si="9"/>
        <v>0</v>
      </c>
      <c r="N38" s="23"/>
      <c r="P38" s="38">
        <f t="shared" si="12"/>
        <v>0</v>
      </c>
      <c r="Q38" s="38">
        <f t="shared" si="13"/>
        <v>0</v>
      </c>
      <c r="R38" s="38">
        <f t="shared" si="14"/>
        <v>0</v>
      </c>
      <c r="S38" s="38">
        <f t="shared" si="15"/>
        <v>0</v>
      </c>
      <c r="T38" s="38">
        <f t="shared" si="10"/>
        <v>0</v>
      </c>
    </row>
    <row r="39" spans="1:20">
      <c r="A39" s="8" t="s">
        <v>81</v>
      </c>
      <c r="B39" s="204">
        <v>0</v>
      </c>
      <c r="C39" s="204">
        <v>0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0</v>
      </c>
      <c r="J39" s="22">
        <f t="shared" si="6"/>
        <v>0</v>
      </c>
      <c r="K39" s="22">
        <f t="shared" si="7"/>
        <v>0</v>
      </c>
      <c r="L39" s="22">
        <f t="shared" si="8"/>
        <v>0</v>
      </c>
      <c r="M39" s="156">
        <f t="shared" si="9"/>
        <v>0</v>
      </c>
      <c r="N39" s="23"/>
      <c r="P39" s="38">
        <f t="shared" si="12"/>
        <v>0</v>
      </c>
      <c r="Q39" s="38">
        <f t="shared" si="13"/>
        <v>0</v>
      </c>
      <c r="R39" s="38">
        <f t="shared" si="14"/>
        <v>0</v>
      </c>
      <c r="S39" s="38">
        <f t="shared" si="15"/>
        <v>0</v>
      </c>
      <c r="T39" s="38">
        <f t="shared" si="10"/>
        <v>0</v>
      </c>
    </row>
    <row r="40" spans="1:20">
      <c r="A40" s="8" t="s">
        <v>82</v>
      </c>
      <c r="B40" s="204">
        <v>0</v>
      </c>
      <c r="C40" s="204">
        <v>0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0</v>
      </c>
      <c r="J40" s="22">
        <f t="shared" si="6"/>
        <v>0</v>
      </c>
      <c r="K40" s="22">
        <f t="shared" si="7"/>
        <v>0</v>
      </c>
      <c r="L40" s="22">
        <f t="shared" si="8"/>
        <v>0</v>
      </c>
      <c r="M40" s="156">
        <f t="shared" si="9"/>
        <v>0</v>
      </c>
      <c r="N40" s="23"/>
      <c r="P40" s="38">
        <f t="shared" si="12"/>
        <v>0</v>
      </c>
      <c r="Q40" s="38">
        <f t="shared" si="13"/>
        <v>0</v>
      </c>
      <c r="R40" s="38">
        <f t="shared" si="14"/>
        <v>0</v>
      </c>
      <c r="S40" s="38">
        <f t="shared" si="15"/>
        <v>0</v>
      </c>
      <c r="T40" s="38">
        <f t="shared" si="10"/>
        <v>0</v>
      </c>
    </row>
    <row r="41" spans="1:20">
      <c r="A41" s="8" t="s">
        <v>83</v>
      </c>
      <c r="B41" s="204">
        <v>0</v>
      </c>
      <c r="C41" s="204">
        <v>0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0</v>
      </c>
      <c r="J41" s="22">
        <f t="shared" si="6"/>
        <v>0</v>
      </c>
      <c r="K41" s="22">
        <f t="shared" si="7"/>
        <v>0</v>
      </c>
      <c r="L41" s="22">
        <f t="shared" si="8"/>
        <v>0</v>
      </c>
      <c r="M41" s="156">
        <f t="shared" si="9"/>
        <v>0</v>
      </c>
      <c r="N41" s="23"/>
      <c r="P41" s="38">
        <f t="shared" si="12"/>
        <v>0</v>
      </c>
      <c r="Q41" s="38">
        <f t="shared" si="13"/>
        <v>0</v>
      </c>
      <c r="R41" s="38">
        <f t="shared" si="14"/>
        <v>0</v>
      </c>
      <c r="S41" s="38">
        <f t="shared" si="15"/>
        <v>0</v>
      </c>
      <c r="T41" s="38">
        <f t="shared" si="10"/>
        <v>0</v>
      </c>
    </row>
    <row r="42" spans="1:20">
      <c r="A42" s="8" t="s">
        <v>84</v>
      </c>
      <c r="B42" s="204">
        <v>0</v>
      </c>
      <c r="C42" s="204">
        <v>0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0</v>
      </c>
      <c r="J42" s="22">
        <f t="shared" si="6"/>
        <v>0</v>
      </c>
      <c r="K42" s="22">
        <f t="shared" si="7"/>
        <v>0</v>
      </c>
      <c r="L42" s="22">
        <f t="shared" si="8"/>
        <v>0</v>
      </c>
      <c r="M42" s="156">
        <f t="shared" si="9"/>
        <v>0</v>
      </c>
      <c r="N42" s="23"/>
      <c r="P42" s="38">
        <f t="shared" si="12"/>
        <v>0</v>
      </c>
      <c r="Q42" s="38">
        <f t="shared" si="13"/>
        <v>0</v>
      </c>
      <c r="R42" s="38">
        <f t="shared" si="14"/>
        <v>0</v>
      </c>
      <c r="S42" s="38">
        <f t="shared" si="15"/>
        <v>0</v>
      </c>
      <c r="T42" s="38">
        <f t="shared" si="10"/>
        <v>0</v>
      </c>
    </row>
    <row r="43" spans="1:20">
      <c r="A43" s="8" t="s">
        <v>85</v>
      </c>
      <c r="B43" s="204">
        <v>0</v>
      </c>
      <c r="C43" s="204">
        <v>0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0</v>
      </c>
      <c r="J43" s="22">
        <f t="shared" si="6"/>
        <v>0</v>
      </c>
      <c r="K43" s="22">
        <f t="shared" si="7"/>
        <v>0</v>
      </c>
      <c r="L43" s="22">
        <f t="shared" si="8"/>
        <v>0</v>
      </c>
      <c r="M43" s="156">
        <f t="shared" si="9"/>
        <v>0</v>
      </c>
      <c r="N43" s="23"/>
      <c r="P43" s="38">
        <f t="shared" si="12"/>
        <v>0</v>
      </c>
      <c r="Q43" s="38">
        <f t="shared" si="13"/>
        <v>0</v>
      </c>
      <c r="R43" s="38">
        <f t="shared" si="14"/>
        <v>0</v>
      </c>
      <c r="S43" s="38">
        <f t="shared" si="15"/>
        <v>0</v>
      </c>
      <c r="T43" s="38">
        <f t="shared" si="10"/>
        <v>0</v>
      </c>
    </row>
    <row r="44" spans="1:20">
      <c r="A44" s="8" t="s">
        <v>86</v>
      </c>
      <c r="B44" s="204">
        <v>0</v>
      </c>
      <c r="C44" s="204">
        <v>0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0</v>
      </c>
      <c r="J44" s="22">
        <f t="shared" si="6"/>
        <v>0</v>
      </c>
      <c r="K44" s="22">
        <f t="shared" si="7"/>
        <v>0</v>
      </c>
      <c r="L44" s="22">
        <f t="shared" si="8"/>
        <v>0</v>
      </c>
      <c r="M44" s="156">
        <f t="shared" si="9"/>
        <v>0</v>
      </c>
      <c r="N44" s="23"/>
      <c r="P44" s="38">
        <f t="shared" si="12"/>
        <v>0</v>
      </c>
      <c r="Q44" s="38">
        <f t="shared" si="13"/>
        <v>0</v>
      </c>
      <c r="R44" s="38">
        <f t="shared" si="14"/>
        <v>0</v>
      </c>
      <c r="S44" s="38">
        <f t="shared" si="15"/>
        <v>0</v>
      </c>
      <c r="T44" s="38">
        <f t="shared" si="10"/>
        <v>0</v>
      </c>
    </row>
    <row r="45" spans="1:20">
      <c r="A45" s="8" t="s">
        <v>87</v>
      </c>
      <c r="B45" s="204">
        <v>0</v>
      </c>
      <c r="C45" s="204">
        <v>0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0</v>
      </c>
      <c r="J45" s="22">
        <f t="shared" si="6"/>
        <v>0</v>
      </c>
      <c r="K45" s="22">
        <f t="shared" si="7"/>
        <v>0</v>
      </c>
      <c r="L45" s="22">
        <f t="shared" si="8"/>
        <v>0</v>
      </c>
      <c r="M45" s="156">
        <f t="shared" si="9"/>
        <v>0</v>
      </c>
      <c r="N45" s="23"/>
      <c r="P45" s="38">
        <f t="shared" si="12"/>
        <v>0</v>
      </c>
      <c r="Q45" s="38">
        <f t="shared" si="13"/>
        <v>0</v>
      </c>
      <c r="R45" s="38">
        <f t="shared" si="14"/>
        <v>0</v>
      </c>
      <c r="S45" s="38">
        <f t="shared" si="15"/>
        <v>0</v>
      </c>
      <c r="T45" s="38">
        <f t="shared" si="10"/>
        <v>0</v>
      </c>
    </row>
    <row r="46" spans="1:20">
      <c r="A46" s="8" t="s">
        <v>88</v>
      </c>
      <c r="B46" s="204">
        <v>0</v>
      </c>
      <c r="C46" s="204">
        <v>0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0</v>
      </c>
      <c r="J46" s="22">
        <f t="shared" si="6"/>
        <v>0</v>
      </c>
      <c r="K46" s="22">
        <f t="shared" si="7"/>
        <v>0</v>
      </c>
      <c r="L46" s="22">
        <f t="shared" si="8"/>
        <v>0</v>
      </c>
      <c r="M46" s="156">
        <f t="shared" si="9"/>
        <v>0</v>
      </c>
      <c r="N46" s="23"/>
      <c r="P46" s="38">
        <f t="shared" si="12"/>
        <v>0</v>
      </c>
      <c r="Q46" s="38">
        <f t="shared" si="13"/>
        <v>0</v>
      </c>
      <c r="R46" s="38">
        <f t="shared" si="14"/>
        <v>0</v>
      </c>
      <c r="S46" s="38">
        <f t="shared" si="15"/>
        <v>0</v>
      </c>
      <c r="T46" s="38">
        <f t="shared" si="10"/>
        <v>0</v>
      </c>
    </row>
    <row r="47" spans="1:20">
      <c r="A47" s="8" t="s">
        <v>89</v>
      </c>
      <c r="B47" s="204">
        <v>0</v>
      </c>
      <c r="C47" s="204">
        <v>0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0</v>
      </c>
      <c r="J47" s="22">
        <f t="shared" si="6"/>
        <v>0</v>
      </c>
      <c r="K47" s="22">
        <f t="shared" si="7"/>
        <v>0</v>
      </c>
      <c r="L47" s="22">
        <f t="shared" si="8"/>
        <v>0</v>
      </c>
      <c r="M47" s="156">
        <f t="shared" si="9"/>
        <v>0</v>
      </c>
      <c r="N47" s="23"/>
      <c r="P47" s="38">
        <f t="shared" si="12"/>
        <v>0</v>
      </c>
      <c r="Q47" s="38">
        <f t="shared" si="13"/>
        <v>0</v>
      </c>
      <c r="R47" s="38">
        <f t="shared" si="14"/>
        <v>0</v>
      </c>
      <c r="S47" s="38">
        <f t="shared" si="15"/>
        <v>0</v>
      </c>
      <c r="T47" s="38">
        <f t="shared" si="10"/>
        <v>0</v>
      </c>
    </row>
    <row r="48" spans="1:20">
      <c r="A48" s="8" t="s">
        <v>90</v>
      </c>
      <c r="B48" s="204">
        <v>0</v>
      </c>
      <c r="C48" s="204">
        <v>0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0</v>
      </c>
      <c r="J48" s="22">
        <f t="shared" si="6"/>
        <v>0</v>
      </c>
      <c r="K48" s="22">
        <f t="shared" si="7"/>
        <v>0</v>
      </c>
      <c r="L48" s="22">
        <f t="shared" si="8"/>
        <v>0</v>
      </c>
      <c r="M48" s="156">
        <f t="shared" si="9"/>
        <v>0</v>
      </c>
      <c r="N48" s="23"/>
      <c r="P48" s="38">
        <f t="shared" si="12"/>
        <v>0</v>
      </c>
      <c r="Q48" s="38">
        <f t="shared" si="13"/>
        <v>0</v>
      </c>
      <c r="R48" s="38">
        <f t="shared" si="14"/>
        <v>0</v>
      </c>
      <c r="S48" s="38">
        <f t="shared" si="15"/>
        <v>0</v>
      </c>
      <c r="T48" s="38">
        <f t="shared" si="10"/>
        <v>0</v>
      </c>
    </row>
    <row r="49" spans="1:20">
      <c r="A49" s="8" t="s">
        <v>91</v>
      </c>
      <c r="B49" s="204">
        <v>0</v>
      </c>
      <c r="C49" s="204">
        <v>0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0</v>
      </c>
      <c r="J49" s="22">
        <f t="shared" si="6"/>
        <v>0</v>
      </c>
      <c r="K49" s="22">
        <f t="shared" si="7"/>
        <v>0</v>
      </c>
      <c r="L49" s="22">
        <f t="shared" si="8"/>
        <v>0</v>
      </c>
      <c r="M49" s="156">
        <f t="shared" si="9"/>
        <v>0</v>
      </c>
      <c r="N49" s="23"/>
      <c r="P49" s="38">
        <f t="shared" si="12"/>
        <v>0</v>
      </c>
      <c r="Q49" s="38">
        <f t="shared" si="13"/>
        <v>0</v>
      </c>
      <c r="R49" s="38">
        <f t="shared" si="14"/>
        <v>0</v>
      </c>
      <c r="S49" s="38">
        <f t="shared" si="15"/>
        <v>0</v>
      </c>
      <c r="T49" s="38">
        <f t="shared" si="10"/>
        <v>0</v>
      </c>
    </row>
    <row r="50" spans="1:20">
      <c r="A50" s="8" t="s">
        <v>92</v>
      </c>
      <c r="B50" s="204">
        <v>0</v>
      </c>
      <c r="C50" s="204">
        <v>0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0</v>
      </c>
      <c r="J50" s="22">
        <f t="shared" si="6"/>
        <v>0</v>
      </c>
      <c r="K50" s="22">
        <f t="shared" si="7"/>
        <v>0</v>
      </c>
      <c r="L50" s="22">
        <f t="shared" si="8"/>
        <v>0</v>
      </c>
      <c r="M50" s="156">
        <f t="shared" si="9"/>
        <v>0</v>
      </c>
      <c r="N50" s="23"/>
      <c r="P50" s="38">
        <f t="shared" si="12"/>
        <v>0</v>
      </c>
      <c r="Q50" s="38">
        <f t="shared" si="13"/>
        <v>0</v>
      </c>
      <c r="R50" s="38">
        <f t="shared" si="14"/>
        <v>0</v>
      </c>
      <c r="S50" s="38">
        <f t="shared" si="15"/>
        <v>0</v>
      </c>
      <c r="T50" s="38">
        <f t="shared" si="10"/>
        <v>0</v>
      </c>
    </row>
    <row r="51" spans="1:20">
      <c r="A51" s="8" t="s">
        <v>93</v>
      </c>
      <c r="B51" s="204">
        <v>0</v>
      </c>
      <c r="C51" s="204">
        <v>0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0</v>
      </c>
      <c r="J51" s="22">
        <f t="shared" si="6"/>
        <v>0</v>
      </c>
      <c r="K51" s="22">
        <f t="shared" si="7"/>
        <v>0</v>
      </c>
      <c r="L51" s="22">
        <f t="shared" si="8"/>
        <v>0</v>
      </c>
      <c r="M51" s="156">
        <f t="shared" si="9"/>
        <v>0</v>
      </c>
      <c r="N51" s="23"/>
      <c r="P51" s="38">
        <f t="shared" si="12"/>
        <v>0</v>
      </c>
      <c r="Q51" s="38">
        <f t="shared" si="13"/>
        <v>0</v>
      </c>
      <c r="R51" s="38">
        <f t="shared" si="14"/>
        <v>0</v>
      </c>
      <c r="S51" s="38">
        <f t="shared" si="15"/>
        <v>0</v>
      </c>
      <c r="T51" s="38">
        <f t="shared" si="10"/>
        <v>0</v>
      </c>
    </row>
    <row r="52" spans="1:20">
      <c r="A52" s="8" t="s">
        <v>94</v>
      </c>
      <c r="B52" s="204">
        <v>0</v>
      </c>
      <c r="C52" s="204">
        <v>0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0</v>
      </c>
      <c r="J52" s="22">
        <f t="shared" si="6"/>
        <v>0</v>
      </c>
      <c r="K52" s="22">
        <f t="shared" si="7"/>
        <v>0</v>
      </c>
      <c r="L52" s="22">
        <f t="shared" si="8"/>
        <v>0</v>
      </c>
      <c r="M52" s="156">
        <f t="shared" si="9"/>
        <v>0</v>
      </c>
      <c r="N52" s="23"/>
      <c r="P52" s="38">
        <f t="shared" si="12"/>
        <v>0</v>
      </c>
      <c r="Q52" s="38">
        <f t="shared" si="13"/>
        <v>0</v>
      </c>
      <c r="R52" s="38">
        <f t="shared" si="14"/>
        <v>0</v>
      </c>
      <c r="S52" s="38">
        <f t="shared" si="15"/>
        <v>0</v>
      </c>
      <c r="T52" s="38">
        <f t="shared" si="10"/>
        <v>0</v>
      </c>
    </row>
    <row r="53" spans="1:20">
      <c r="A53" s="8" t="s">
        <v>95</v>
      </c>
      <c r="B53" s="204">
        <v>0</v>
      </c>
      <c r="C53" s="204">
        <v>0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0</v>
      </c>
      <c r="J53" s="22">
        <f t="shared" si="6"/>
        <v>0</v>
      </c>
      <c r="K53" s="22">
        <f t="shared" si="7"/>
        <v>0</v>
      </c>
      <c r="L53" s="22">
        <f t="shared" si="8"/>
        <v>0</v>
      </c>
      <c r="M53" s="156">
        <f t="shared" si="9"/>
        <v>0</v>
      </c>
      <c r="N53" s="23"/>
      <c r="P53" s="38">
        <f t="shared" si="12"/>
        <v>0</v>
      </c>
      <c r="Q53" s="38">
        <f t="shared" si="13"/>
        <v>0</v>
      </c>
      <c r="R53" s="38">
        <f t="shared" si="14"/>
        <v>0</v>
      </c>
      <c r="S53" s="38">
        <f t="shared" si="15"/>
        <v>0</v>
      </c>
      <c r="T53" s="38">
        <f t="shared" si="10"/>
        <v>0</v>
      </c>
    </row>
    <row r="54" spans="1:20">
      <c r="A54" s="8" t="s">
        <v>96</v>
      </c>
      <c r="B54" s="204">
        <v>0</v>
      </c>
      <c r="C54" s="204">
        <v>0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0</v>
      </c>
      <c r="J54" s="22">
        <f t="shared" si="6"/>
        <v>0</v>
      </c>
      <c r="K54" s="22">
        <f t="shared" si="7"/>
        <v>0</v>
      </c>
      <c r="L54" s="22">
        <f t="shared" si="8"/>
        <v>0</v>
      </c>
      <c r="M54" s="156">
        <f t="shared" si="9"/>
        <v>0</v>
      </c>
      <c r="N54" s="23"/>
      <c r="P54" s="38">
        <f t="shared" si="12"/>
        <v>0</v>
      </c>
      <c r="Q54" s="38">
        <f t="shared" si="13"/>
        <v>0</v>
      </c>
      <c r="R54" s="38">
        <f t="shared" si="14"/>
        <v>0</v>
      </c>
      <c r="S54" s="38">
        <f t="shared" si="15"/>
        <v>0</v>
      </c>
      <c r="T54" s="38">
        <f t="shared" si="10"/>
        <v>0</v>
      </c>
    </row>
    <row r="55" spans="1:20">
      <c r="A55" s="8" t="s">
        <v>97</v>
      </c>
      <c r="B55" s="204">
        <v>0</v>
      </c>
      <c r="C55" s="204">
        <v>0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0</v>
      </c>
      <c r="J55" s="22">
        <f t="shared" si="6"/>
        <v>0</v>
      </c>
      <c r="K55" s="22">
        <f t="shared" si="7"/>
        <v>0</v>
      </c>
      <c r="L55" s="22">
        <f t="shared" si="8"/>
        <v>0</v>
      </c>
      <c r="M55" s="156">
        <f t="shared" si="9"/>
        <v>0</v>
      </c>
      <c r="N55" s="23"/>
      <c r="P55" s="38">
        <f t="shared" si="12"/>
        <v>0</v>
      </c>
      <c r="Q55" s="38">
        <f t="shared" si="13"/>
        <v>0</v>
      </c>
      <c r="R55" s="38">
        <f t="shared" si="14"/>
        <v>0</v>
      </c>
      <c r="S55" s="38">
        <f t="shared" si="15"/>
        <v>0</v>
      </c>
      <c r="T55" s="38">
        <f t="shared" si="10"/>
        <v>0</v>
      </c>
    </row>
    <row r="56" spans="1:20">
      <c r="A56" s="8" t="s">
        <v>98</v>
      </c>
      <c r="B56" s="204">
        <v>0</v>
      </c>
      <c r="C56" s="204">
        <v>0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0</v>
      </c>
      <c r="J56" s="22">
        <f t="shared" si="6"/>
        <v>0</v>
      </c>
      <c r="K56" s="22">
        <f t="shared" si="7"/>
        <v>0</v>
      </c>
      <c r="L56" s="22">
        <f t="shared" si="8"/>
        <v>0</v>
      </c>
      <c r="M56" s="156">
        <f t="shared" si="9"/>
        <v>0</v>
      </c>
      <c r="N56" s="23"/>
      <c r="P56" s="38">
        <f t="shared" si="12"/>
        <v>0</v>
      </c>
      <c r="Q56" s="38">
        <f t="shared" si="13"/>
        <v>0</v>
      </c>
      <c r="R56" s="38">
        <f t="shared" si="14"/>
        <v>0</v>
      </c>
      <c r="S56" s="38">
        <f t="shared" si="15"/>
        <v>0</v>
      </c>
      <c r="T56" s="38">
        <f t="shared" si="10"/>
        <v>0</v>
      </c>
    </row>
    <row r="57" spans="1:20">
      <c r="A57" s="8" t="s">
        <v>99</v>
      </c>
      <c r="B57" s="204">
        <v>0</v>
      </c>
      <c r="C57" s="204">
        <v>0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0</v>
      </c>
      <c r="J57" s="22">
        <f t="shared" si="6"/>
        <v>0</v>
      </c>
      <c r="K57" s="22">
        <f t="shared" si="7"/>
        <v>0</v>
      </c>
      <c r="L57" s="22">
        <f t="shared" si="8"/>
        <v>0</v>
      </c>
      <c r="M57" s="156">
        <f t="shared" si="9"/>
        <v>0</v>
      </c>
      <c r="N57" s="23"/>
      <c r="P57" s="38">
        <f t="shared" si="12"/>
        <v>0</v>
      </c>
      <c r="Q57" s="38">
        <f t="shared" si="13"/>
        <v>0</v>
      </c>
      <c r="R57" s="38">
        <f t="shared" si="14"/>
        <v>0</v>
      </c>
      <c r="S57" s="38">
        <f t="shared" si="15"/>
        <v>0</v>
      </c>
      <c r="T57" s="38">
        <f t="shared" si="10"/>
        <v>0</v>
      </c>
    </row>
    <row r="58" spans="1:20">
      <c r="A58" s="8" t="s">
        <v>100</v>
      </c>
      <c r="B58" s="204">
        <v>0</v>
      </c>
      <c r="C58" s="204">
        <v>0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0</v>
      </c>
      <c r="J58" s="22">
        <f t="shared" si="6"/>
        <v>0</v>
      </c>
      <c r="K58" s="22">
        <f t="shared" si="7"/>
        <v>0</v>
      </c>
      <c r="L58" s="22">
        <f t="shared" si="8"/>
        <v>0</v>
      </c>
      <c r="M58" s="156">
        <f t="shared" si="9"/>
        <v>0</v>
      </c>
      <c r="N58" s="23"/>
      <c r="P58" s="38">
        <f t="shared" si="12"/>
        <v>0</v>
      </c>
      <c r="Q58" s="38">
        <f t="shared" si="13"/>
        <v>0</v>
      </c>
      <c r="R58" s="38">
        <f t="shared" si="14"/>
        <v>0</v>
      </c>
      <c r="S58" s="38">
        <f t="shared" si="15"/>
        <v>0</v>
      </c>
      <c r="T58" s="38">
        <f t="shared" si="10"/>
        <v>0</v>
      </c>
    </row>
    <row r="59" spans="1:20">
      <c r="A59" s="8" t="s">
        <v>101</v>
      </c>
      <c r="B59" s="204">
        <v>0</v>
      </c>
      <c r="C59" s="204">
        <v>0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0</v>
      </c>
      <c r="J59" s="22">
        <f t="shared" si="6"/>
        <v>0</v>
      </c>
      <c r="K59" s="22">
        <f t="shared" si="7"/>
        <v>0</v>
      </c>
      <c r="L59" s="22">
        <f t="shared" si="8"/>
        <v>0</v>
      </c>
      <c r="M59" s="156">
        <f t="shared" si="9"/>
        <v>0</v>
      </c>
      <c r="N59" s="23"/>
      <c r="P59" s="38">
        <f t="shared" si="12"/>
        <v>0</v>
      </c>
      <c r="Q59" s="38">
        <f t="shared" si="13"/>
        <v>0</v>
      </c>
      <c r="R59" s="38">
        <f t="shared" si="14"/>
        <v>0</v>
      </c>
      <c r="S59" s="38">
        <f t="shared" si="15"/>
        <v>0</v>
      </c>
      <c r="T59" s="38">
        <f t="shared" si="10"/>
        <v>0</v>
      </c>
    </row>
    <row r="60" spans="1:20">
      <c r="A60" s="8" t="s">
        <v>102</v>
      </c>
      <c r="B60" s="204">
        <v>0</v>
      </c>
      <c r="C60" s="204">
        <v>0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0</v>
      </c>
      <c r="J60" s="22">
        <f t="shared" si="6"/>
        <v>0</v>
      </c>
      <c r="K60" s="22">
        <f t="shared" si="7"/>
        <v>0</v>
      </c>
      <c r="L60" s="22">
        <f t="shared" si="8"/>
        <v>0</v>
      </c>
      <c r="M60" s="156">
        <f t="shared" si="9"/>
        <v>0</v>
      </c>
      <c r="N60" s="23"/>
      <c r="P60" s="38">
        <f t="shared" si="12"/>
        <v>0</v>
      </c>
      <c r="Q60" s="38">
        <f t="shared" si="13"/>
        <v>0</v>
      </c>
      <c r="R60" s="38">
        <f t="shared" si="14"/>
        <v>0</v>
      </c>
      <c r="S60" s="38">
        <f t="shared" si="15"/>
        <v>0</v>
      </c>
      <c r="T60" s="38">
        <f t="shared" si="10"/>
        <v>0</v>
      </c>
    </row>
    <row r="61" spans="1:20">
      <c r="A61" s="8" t="s">
        <v>103</v>
      </c>
      <c r="B61" s="204">
        <v>0</v>
      </c>
      <c r="C61" s="204">
        <v>0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0</v>
      </c>
      <c r="J61" s="22">
        <f t="shared" si="6"/>
        <v>0</v>
      </c>
      <c r="K61" s="22">
        <f t="shared" si="7"/>
        <v>0</v>
      </c>
      <c r="L61" s="22">
        <f t="shared" si="8"/>
        <v>0</v>
      </c>
      <c r="M61" s="156">
        <f t="shared" si="9"/>
        <v>0</v>
      </c>
      <c r="N61" s="23"/>
      <c r="P61" s="38">
        <f t="shared" si="12"/>
        <v>0</v>
      </c>
      <c r="Q61" s="38">
        <f t="shared" si="13"/>
        <v>0</v>
      </c>
      <c r="R61" s="38">
        <f t="shared" si="14"/>
        <v>0</v>
      </c>
      <c r="S61" s="38">
        <f t="shared" si="15"/>
        <v>0</v>
      </c>
      <c r="T61" s="38">
        <f t="shared" si="10"/>
        <v>0</v>
      </c>
    </row>
    <row r="62" spans="1:20">
      <c r="A62" s="8" t="s">
        <v>104</v>
      </c>
      <c r="B62" s="204">
        <v>0</v>
      </c>
      <c r="C62" s="204">
        <v>0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0</v>
      </c>
      <c r="J62" s="22">
        <f t="shared" si="6"/>
        <v>0</v>
      </c>
      <c r="K62" s="22">
        <f t="shared" si="7"/>
        <v>0</v>
      </c>
      <c r="L62" s="22">
        <f t="shared" si="8"/>
        <v>0</v>
      </c>
      <c r="M62" s="156">
        <f t="shared" si="9"/>
        <v>0</v>
      </c>
      <c r="N62" s="23"/>
      <c r="P62" s="38">
        <f t="shared" si="12"/>
        <v>0</v>
      </c>
      <c r="Q62" s="38">
        <f t="shared" si="13"/>
        <v>0</v>
      </c>
      <c r="R62" s="38">
        <f t="shared" si="14"/>
        <v>0</v>
      </c>
      <c r="S62" s="38">
        <f t="shared" si="15"/>
        <v>0</v>
      </c>
      <c r="T62" s="38">
        <f t="shared" si="10"/>
        <v>0</v>
      </c>
    </row>
    <row r="63" spans="1:20">
      <c r="A63" s="8" t="s">
        <v>105</v>
      </c>
      <c r="B63" s="204">
        <v>0</v>
      </c>
      <c r="C63" s="204">
        <v>0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0</v>
      </c>
      <c r="J63" s="22">
        <f t="shared" si="6"/>
        <v>0</v>
      </c>
      <c r="K63" s="22">
        <f t="shared" si="7"/>
        <v>0</v>
      </c>
      <c r="L63" s="22">
        <f t="shared" si="8"/>
        <v>0</v>
      </c>
      <c r="M63" s="156">
        <f t="shared" si="9"/>
        <v>0</v>
      </c>
      <c r="N63" s="23"/>
      <c r="P63" s="38">
        <f t="shared" si="12"/>
        <v>0</v>
      </c>
      <c r="Q63" s="38">
        <f t="shared" si="13"/>
        <v>0</v>
      </c>
      <c r="R63" s="38">
        <f t="shared" si="14"/>
        <v>0</v>
      </c>
      <c r="S63" s="38">
        <f t="shared" si="15"/>
        <v>0</v>
      </c>
      <c r="T63" s="38">
        <f t="shared" si="10"/>
        <v>0</v>
      </c>
    </row>
    <row r="64" spans="1:20">
      <c r="A64" s="8" t="s">
        <v>106</v>
      </c>
      <c r="B64" s="204">
        <v>0</v>
      </c>
      <c r="C64" s="204">
        <v>0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0</v>
      </c>
      <c r="J64" s="22">
        <f t="shared" si="6"/>
        <v>0</v>
      </c>
      <c r="K64" s="22">
        <f t="shared" si="7"/>
        <v>0</v>
      </c>
      <c r="L64" s="22">
        <f t="shared" si="8"/>
        <v>0</v>
      </c>
      <c r="M64" s="156">
        <f t="shared" si="9"/>
        <v>0</v>
      </c>
      <c r="N64" s="23"/>
      <c r="P64" s="38">
        <f t="shared" si="12"/>
        <v>0</v>
      </c>
      <c r="Q64" s="38">
        <f t="shared" si="13"/>
        <v>0</v>
      </c>
      <c r="R64" s="38">
        <f t="shared" si="14"/>
        <v>0</v>
      </c>
      <c r="S64" s="38">
        <f t="shared" si="15"/>
        <v>0</v>
      </c>
      <c r="T64" s="38">
        <f t="shared" si="10"/>
        <v>0</v>
      </c>
    </row>
    <row r="65" spans="1:20">
      <c r="A65" s="8" t="s">
        <v>107</v>
      </c>
      <c r="B65" s="204">
        <v>0</v>
      </c>
      <c r="C65" s="204">
        <v>0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0</v>
      </c>
      <c r="J65" s="22">
        <f t="shared" si="6"/>
        <v>0</v>
      </c>
      <c r="K65" s="22">
        <f t="shared" si="7"/>
        <v>0</v>
      </c>
      <c r="L65" s="22">
        <f t="shared" si="8"/>
        <v>0</v>
      </c>
      <c r="M65" s="156">
        <f t="shared" si="9"/>
        <v>0</v>
      </c>
      <c r="N65" s="23"/>
      <c r="P65" s="38">
        <f t="shared" si="12"/>
        <v>0</v>
      </c>
      <c r="Q65" s="38">
        <f t="shared" si="13"/>
        <v>0</v>
      </c>
      <c r="R65" s="38">
        <f t="shared" si="14"/>
        <v>0</v>
      </c>
      <c r="S65" s="38">
        <f t="shared" si="15"/>
        <v>0</v>
      </c>
      <c r="T65" s="38">
        <f t="shared" si="10"/>
        <v>0</v>
      </c>
    </row>
    <row r="66" spans="1:20">
      <c r="A66" s="8" t="s">
        <v>108</v>
      </c>
      <c r="B66" s="204">
        <v>0</v>
      </c>
      <c r="C66" s="204">
        <v>0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0</v>
      </c>
      <c r="J66" s="22">
        <f t="shared" si="6"/>
        <v>0</v>
      </c>
      <c r="K66" s="22">
        <f t="shared" si="7"/>
        <v>0</v>
      </c>
      <c r="L66" s="22">
        <f t="shared" si="8"/>
        <v>0</v>
      </c>
      <c r="M66" s="156">
        <f t="shared" si="9"/>
        <v>0</v>
      </c>
      <c r="N66" s="23"/>
      <c r="P66" s="38">
        <f t="shared" si="12"/>
        <v>0</v>
      </c>
      <c r="Q66" s="38">
        <f t="shared" si="13"/>
        <v>0</v>
      </c>
      <c r="R66" s="38">
        <f t="shared" si="14"/>
        <v>0</v>
      </c>
      <c r="S66" s="38">
        <f t="shared" si="15"/>
        <v>0</v>
      </c>
      <c r="T66" s="38">
        <f t="shared" si="10"/>
        <v>0</v>
      </c>
    </row>
    <row r="67" spans="1:20">
      <c r="A67" s="8" t="s">
        <v>109</v>
      </c>
      <c r="B67" s="204">
        <v>0</v>
      </c>
      <c r="C67" s="204">
        <v>0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0</v>
      </c>
      <c r="J67" s="22">
        <f t="shared" si="6"/>
        <v>0</v>
      </c>
      <c r="K67" s="22">
        <f t="shared" si="7"/>
        <v>0</v>
      </c>
      <c r="L67" s="22">
        <f t="shared" si="8"/>
        <v>0</v>
      </c>
      <c r="M67" s="156">
        <f t="shared" si="9"/>
        <v>0</v>
      </c>
      <c r="N67" s="23"/>
      <c r="P67" s="38">
        <f t="shared" ref="P67:P98" si="17">I67</f>
        <v>0</v>
      </c>
      <c r="Q67" s="38">
        <f t="shared" ref="Q67:Q98" si="18">J67</f>
        <v>0</v>
      </c>
      <c r="R67" s="38">
        <f t="shared" ref="R67:R98" si="19">K67</f>
        <v>0</v>
      </c>
      <c r="S67" s="38">
        <f t="shared" ref="S67:S98" si="20">L67</f>
        <v>0</v>
      </c>
      <c r="T67" s="38">
        <f t="shared" si="10"/>
        <v>0</v>
      </c>
    </row>
    <row r="68" spans="1:20">
      <c r="A68" s="8" t="s">
        <v>110</v>
      </c>
      <c r="B68" s="204">
        <v>0</v>
      </c>
      <c r="C68" s="204">
        <v>0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0</v>
      </c>
      <c r="J68" s="22">
        <f t="shared" ref="J68:J98" si="22">C68*E68/100</f>
        <v>0</v>
      </c>
      <c r="K68" s="22">
        <f t="shared" ref="K68:K98" si="23">C68*F68/100</f>
        <v>0</v>
      </c>
      <c r="L68" s="22">
        <f t="shared" ref="L68:L98" si="24">C68*G68/100</f>
        <v>0</v>
      </c>
      <c r="M68" s="156">
        <f t="shared" ref="M68:M98" si="25">SUM(I68:L68)</f>
        <v>0</v>
      </c>
      <c r="N68" s="23"/>
      <c r="P68" s="38">
        <f t="shared" si="17"/>
        <v>0</v>
      </c>
      <c r="Q68" s="38">
        <f t="shared" si="18"/>
        <v>0</v>
      </c>
      <c r="R68" s="38">
        <f t="shared" si="19"/>
        <v>0</v>
      </c>
      <c r="S68" s="38">
        <f t="shared" si="20"/>
        <v>0</v>
      </c>
      <c r="T68" s="38">
        <f t="shared" ref="T68:T99" si="26">SUM(P68:S68)</f>
        <v>0</v>
      </c>
    </row>
    <row r="69" spans="1:20">
      <c r="A69" s="8" t="s">
        <v>111</v>
      </c>
      <c r="B69" s="204">
        <v>0</v>
      </c>
      <c r="C69" s="204">
        <v>0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0</v>
      </c>
      <c r="J69" s="22">
        <f t="shared" si="22"/>
        <v>0</v>
      </c>
      <c r="K69" s="22">
        <f t="shared" si="23"/>
        <v>0</v>
      </c>
      <c r="L69" s="22">
        <f t="shared" si="24"/>
        <v>0</v>
      </c>
      <c r="M69" s="156">
        <f t="shared" si="25"/>
        <v>0</v>
      </c>
      <c r="N69" s="23"/>
      <c r="P69" s="38">
        <f t="shared" si="17"/>
        <v>0</v>
      </c>
      <c r="Q69" s="38">
        <f t="shared" si="18"/>
        <v>0</v>
      </c>
      <c r="R69" s="38">
        <f t="shared" si="19"/>
        <v>0</v>
      </c>
      <c r="S69" s="38">
        <f t="shared" si="20"/>
        <v>0</v>
      </c>
      <c r="T69" s="38">
        <f t="shared" si="26"/>
        <v>0</v>
      </c>
    </row>
    <row r="70" spans="1:20">
      <c r="A70" s="8" t="s">
        <v>112</v>
      </c>
      <c r="B70" s="204">
        <v>0</v>
      </c>
      <c r="C70" s="204">
        <v>0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0</v>
      </c>
      <c r="J70" s="22">
        <f t="shared" si="22"/>
        <v>0</v>
      </c>
      <c r="K70" s="22">
        <f t="shared" si="23"/>
        <v>0</v>
      </c>
      <c r="L70" s="22">
        <f t="shared" si="24"/>
        <v>0</v>
      </c>
      <c r="M70" s="156">
        <f t="shared" si="25"/>
        <v>0</v>
      </c>
      <c r="N70" s="23"/>
      <c r="P70" s="38">
        <f t="shared" si="17"/>
        <v>0</v>
      </c>
      <c r="Q70" s="38">
        <f t="shared" si="18"/>
        <v>0</v>
      </c>
      <c r="R70" s="38">
        <f t="shared" si="19"/>
        <v>0</v>
      </c>
      <c r="S70" s="38">
        <f t="shared" si="20"/>
        <v>0</v>
      </c>
      <c r="T70" s="38">
        <f t="shared" si="26"/>
        <v>0</v>
      </c>
    </row>
    <row r="71" spans="1:20">
      <c r="A71" s="8" t="s">
        <v>113</v>
      </c>
      <c r="B71" s="204">
        <v>0</v>
      </c>
      <c r="C71" s="204">
        <v>0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0</v>
      </c>
      <c r="J71" s="22">
        <f t="shared" si="22"/>
        <v>0</v>
      </c>
      <c r="K71" s="22">
        <f t="shared" si="23"/>
        <v>0</v>
      </c>
      <c r="L71" s="22">
        <f t="shared" si="24"/>
        <v>0</v>
      </c>
      <c r="M71" s="156">
        <f t="shared" si="25"/>
        <v>0</v>
      </c>
      <c r="N71" s="23"/>
      <c r="P71" s="38">
        <f t="shared" si="17"/>
        <v>0</v>
      </c>
      <c r="Q71" s="38">
        <f t="shared" si="18"/>
        <v>0</v>
      </c>
      <c r="R71" s="38">
        <f t="shared" si="19"/>
        <v>0</v>
      </c>
      <c r="S71" s="38">
        <f t="shared" si="20"/>
        <v>0</v>
      </c>
      <c r="T71" s="38">
        <f t="shared" si="26"/>
        <v>0</v>
      </c>
    </row>
    <row r="72" spans="1:20">
      <c r="A72" s="8" t="s">
        <v>114</v>
      </c>
      <c r="B72" s="204">
        <v>0</v>
      </c>
      <c r="C72" s="204">
        <v>0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0</v>
      </c>
      <c r="J72" s="22">
        <f t="shared" si="22"/>
        <v>0</v>
      </c>
      <c r="K72" s="22">
        <f t="shared" si="23"/>
        <v>0</v>
      </c>
      <c r="L72" s="22">
        <f t="shared" si="24"/>
        <v>0</v>
      </c>
      <c r="M72" s="156">
        <f t="shared" si="25"/>
        <v>0</v>
      </c>
      <c r="N72" s="23"/>
      <c r="P72" s="38">
        <f t="shared" si="17"/>
        <v>0</v>
      </c>
      <c r="Q72" s="38">
        <f t="shared" si="18"/>
        <v>0</v>
      </c>
      <c r="R72" s="38">
        <f t="shared" si="19"/>
        <v>0</v>
      </c>
      <c r="S72" s="38">
        <f t="shared" si="20"/>
        <v>0</v>
      </c>
      <c r="T72" s="38">
        <f t="shared" si="26"/>
        <v>0</v>
      </c>
    </row>
    <row r="73" spans="1:20">
      <c r="A73" s="8" t="s">
        <v>115</v>
      </c>
      <c r="B73" s="204">
        <v>0</v>
      </c>
      <c r="C73" s="204">
        <v>0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0</v>
      </c>
      <c r="J73" s="22">
        <f t="shared" si="22"/>
        <v>0</v>
      </c>
      <c r="K73" s="22">
        <f t="shared" si="23"/>
        <v>0</v>
      </c>
      <c r="L73" s="22">
        <f t="shared" si="24"/>
        <v>0</v>
      </c>
      <c r="M73" s="156">
        <f t="shared" si="25"/>
        <v>0</v>
      </c>
      <c r="N73" s="23"/>
      <c r="P73" s="38">
        <f t="shared" si="17"/>
        <v>0</v>
      </c>
      <c r="Q73" s="38">
        <f t="shared" si="18"/>
        <v>0</v>
      </c>
      <c r="R73" s="38">
        <f t="shared" si="19"/>
        <v>0</v>
      </c>
      <c r="S73" s="38">
        <f t="shared" si="20"/>
        <v>0</v>
      </c>
      <c r="T73" s="38">
        <f t="shared" si="26"/>
        <v>0</v>
      </c>
    </row>
    <row r="74" spans="1:20">
      <c r="A74" s="8" t="s">
        <v>116</v>
      </c>
      <c r="B74" s="204">
        <v>0</v>
      </c>
      <c r="C74" s="204">
        <v>0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0</v>
      </c>
      <c r="J74" s="22">
        <f t="shared" si="22"/>
        <v>0</v>
      </c>
      <c r="K74" s="22">
        <f t="shared" si="23"/>
        <v>0</v>
      </c>
      <c r="L74" s="22">
        <f t="shared" si="24"/>
        <v>0</v>
      </c>
      <c r="M74" s="156">
        <f t="shared" si="25"/>
        <v>0</v>
      </c>
      <c r="N74" s="23"/>
      <c r="P74" s="38">
        <f t="shared" si="17"/>
        <v>0</v>
      </c>
      <c r="Q74" s="38">
        <f t="shared" si="18"/>
        <v>0</v>
      </c>
      <c r="R74" s="38">
        <f t="shared" si="19"/>
        <v>0</v>
      </c>
      <c r="S74" s="38">
        <f t="shared" si="20"/>
        <v>0</v>
      </c>
      <c r="T74" s="38">
        <f t="shared" si="26"/>
        <v>0</v>
      </c>
    </row>
    <row r="75" spans="1:20">
      <c r="A75" s="8" t="s">
        <v>117</v>
      </c>
      <c r="B75" s="204">
        <v>0</v>
      </c>
      <c r="C75" s="204">
        <v>0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0</v>
      </c>
      <c r="J75" s="22">
        <f t="shared" si="22"/>
        <v>0</v>
      </c>
      <c r="K75" s="22">
        <f t="shared" si="23"/>
        <v>0</v>
      </c>
      <c r="L75" s="22">
        <f t="shared" si="24"/>
        <v>0</v>
      </c>
      <c r="M75" s="156">
        <f t="shared" si="25"/>
        <v>0</v>
      </c>
      <c r="N75" s="23"/>
      <c r="P75" s="38">
        <f t="shared" si="17"/>
        <v>0</v>
      </c>
      <c r="Q75" s="38">
        <f t="shared" si="18"/>
        <v>0</v>
      </c>
      <c r="R75" s="38">
        <f t="shared" si="19"/>
        <v>0</v>
      </c>
      <c r="S75" s="38">
        <f t="shared" si="20"/>
        <v>0</v>
      </c>
      <c r="T75" s="38">
        <f t="shared" si="26"/>
        <v>0</v>
      </c>
    </row>
    <row r="76" spans="1:20">
      <c r="A76" s="8" t="s">
        <v>118</v>
      </c>
      <c r="B76" s="204">
        <v>0</v>
      </c>
      <c r="C76" s="204">
        <v>0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0</v>
      </c>
      <c r="J76" s="22">
        <f t="shared" si="22"/>
        <v>0</v>
      </c>
      <c r="K76" s="22">
        <f t="shared" si="23"/>
        <v>0</v>
      </c>
      <c r="L76" s="22">
        <f t="shared" si="24"/>
        <v>0</v>
      </c>
      <c r="M76" s="156">
        <f t="shared" si="25"/>
        <v>0</v>
      </c>
      <c r="N76" s="23"/>
      <c r="P76" s="38">
        <f t="shared" si="17"/>
        <v>0</v>
      </c>
      <c r="Q76" s="38">
        <f t="shared" si="18"/>
        <v>0</v>
      </c>
      <c r="R76" s="38">
        <f t="shared" si="19"/>
        <v>0</v>
      </c>
      <c r="S76" s="38">
        <f t="shared" si="20"/>
        <v>0</v>
      </c>
      <c r="T76" s="38">
        <f t="shared" si="26"/>
        <v>0</v>
      </c>
    </row>
    <row r="77" spans="1:20">
      <c r="A77" s="8" t="s">
        <v>119</v>
      </c>
      <c r="B77" s="204">
        <v>0</v>
      </c>
      <c r="C77" s="204">
        <v>0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0</v>
      </c>
      <c r="J77" s="22">
        <f t="shared" si="22"/>
        <v>0</v>
      </c>
      <c r="K77" s="22">
        <f t="shared" si="23"/>
        <v>0</v>
      </c>
      <c r="L77" s="22">
        <f t="shared" si="24"/>
        <v>0</v>
      </c>
      <c r="M77" s="156">
        <f t="shared" si="25"/>
        <v>0</v>
      </c>
      <c r="N77" s="23"/>
      <c r="P77" s="38">
        <f t="shared" si="17"/>
        <v>0</v>
      </c>
      <c r="Q77" s="38">
        <f t="shared" si="18"/>
        <v>0</v>
      </c>
      <c r="R77" s="38">
        <f t="shared" si="19"/>
        <v>0</v>
      </c>
      <c r="S77" s="38">
        <f t="shared" si="20"/>
        <v>0</v>
      </c>
      <c r="T77" s="38">
        <f t="shared" si="26"/>
        <v>0</v>
      </c>
    </row>
    <row r="78" spans="1:20">
      <c r="A78" s="8" t="s">
        <v>120</v>
      </c>
      <c r="B78" s="204">
        <v>0</v>
      </c>
      <c r="C78" s="204">
        <v>0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0</v>
      </c>
      <c r="J78" s="22">
        <f t="shared" si="22"/>
        <v>0</v>
      </c>
      <c r="K78" s="22">
        <f t="shared" si="23"/>
        <v>0</v>
      </c>
      <c r="L78" s="22">
        <f t="shared" si="24"/>
        <v>0</v>
      </c>
      <c r="M78" s="156">
        <f t="shared" si="25"/>
        <v>0</v>
      </c>
      <c r="N78" s="23"/>
      <c r="P78" s="38">
        <f t="shared" si="17"/>
        <v>0</v>
      </c>
      <c r="Q78" s="38">
        <f t="shared" si="18"/>
        <v>0</v>
      </c>
      <c r="R78" s="38">
        <f t="shared" si="19"/>
        <v>0</v>
      </c>
      <c r="S78" s="38">
        <f t="shared" si="20"/>
        <v>0</v>
      </c>
      <c r="T78" s="38">
        <f t="shared" si="26"/>
        <v>0</v>
      </c>
    </row>
    <row r="79" spans="1:20">
      <c r="A79" s="8" t="s">
        <v>121</v>
      </c>
      <c r="B79" s="204">
        <v>0</v>
      </c>
      <c r="C79" s="204">
        <v>0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0</v>
      </c>
      <c r="J79" s="22">
        <f t="shared" si="22"/>
        <v>0</v>
      </c>
      <c r="K79" s="22">
        <f t="shared" si="23"/>
        <v>0</v>
      </c>
      <c r="L79" s="22">
        <f t="shared" si="24"/>
        <v>0</v>
      </c>
      <c r="M79" s="156">
        <f t="shared" si="25"/>
        <v>0</v>
      </c>
      <c r="N79" s="23"/>
      <c r="P79" s="38">
        <f t="shared" si="17"/>
        <v>0</v>
      </c>
      <c r="Q79" s="38">
        <f t="shared" si="18"/>
        <v>0</v>
      </c>
      <c r="R79" s="38">
        <f t="shared" si="19"/>
        <v>0</v>
      </c>
      <c r="S79" s="38">
        <f t="shared" si="20"/>
        <v>0</v>
      </c>
      <c r="T79" s="38">
        <f t="shared" si="26"/>
        <v>0</v>
      </c>
    </row>
    <row r="80" spans="1:20">
      <c r="A80" s="8" t="s">
        <v>122</v>
      </c>
      <c r="B80" s="204">
        <v>0</v>
      </c>
      <c r="C80" s="204">
        <v>0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0</v>
      </c>
      <c r="J80" s="22">
        <f t="shared" si="22"/>
        <v>0</v>
      </c>
      <c r="K80" s="22">
        <f t="shared" si="23"/>
        <v>0</v>
      </c>
      <c r="L80" s="22">
        <f t="shared" si="24"/>
        <v>0</v>
      </c>
      <c r="M80" s="156">
        <f t="shared" si="25"/>
        <v>0</v>
      </c>
      <c r="N80" s="23"/>
      <c r="P80" s="38">
        <f t="shared" si="17"/>
        <v>0</v>
      </c>
      <c r="Q80" s="38">
        <f t="shared" si="18"/>
        <v>0</v>
      </c>
      <c r="R80" s="38">
        <f t="shared" si="19"/>
        <v>0</v>
      </c>
      <c r="S80" s="38">
        <f t="shared" si="20"/>
        <v>0</v>
      </c>
      <c r="T80" s="38">
        <f t="shared" si="26"/>
        <v>0</v>
      </c>
    </row>
    <row r="81" spans="1:20">
      <c r="A81" s="8" t="s">
        <v>123</v>
      </c>
      <c r="B81" s="204">
        <v>0</v>
      </c>
      <c r="C81" s="204">
        <v>0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0</v>
      </c>
      <c r="J81" s="22">
        <f t="shared" si="22"/>
        <v>0</v>
      </c>
      <c r="K81" s="22">
        <f t="shared" si="23"/>
        <v>0</v>
      </c>
      <c r="L81" s="22">
        <f t="shared" si="24"/>
        <v>0</v>
      </c>
      <c r="M81" s="156">
        <f t="shared" si="25"/>
        <v>0</v>
      </c>
      <c r="N81" s="23"/>
      <c r="P81" s="38">
        <f t="shared" si="17"/>
        <v>0</v>
      </c>
      <c r="Q81" s="38">
        <f t="shared" si="18"/>
        <v>0</v>
      </c>
      <c r="R81" s="38">
        <f t="shared" si="19"/>
        <v>0</v>
      </c>
      <c r="S81" s="38">
        <f t="shared" si="20"/>
        <v>0</v>
      </c>
      <c r="T81" s="38">
        <f t="shared" si="26"/>
        <v>0</v>
      </c>
    </row>
    <row r="82" spans="1:20">
      <c r="A82" s="8" t="s">
        <v>124</v>
      </c>
      <c r="B82" s="204">
        <v>0</v>
      </c>
      <c r="C82" s="204">
        <v>0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0</v>
      </c>
      <c r="J82" s="22">
        <f t="shared" si="22"/>
        <v>0</v>
      </c>
      <c r="K82" s="22">
        <f t="shared" si="23"/>
        <v>0</v>
      </c>
      <c r="L82" s="22">
        <f t="shared" si="24"/>
        <v>0</v>
      </c>
      <c r="M82" s="156">
        <f t="shared" si="25"/>
        <v>0</v>
      </c>
      <c r="N82" s="23"/>
      <c r="P82" s="38">
        <f t="shared" si="17"/>
        <v>0</v>
      </c>
      <c r="Q82" s="38">
        <f t="shared" si="18"/>
        <v>0</v>
      </c>
      <c r="R82" s="38">
        <f t="shared" si="19"/>
        <v>0</v>
      </c>
      <c r="S82" s="38">
        <f t="shared" si="20"/>
        <v>0</v>
      </c>
      <c r="T82" s="38">
        <f t="shared" si="26"/>
        <v>0</v>
      </c>
    </row>
    <row r="83" spans="1:20">
      <c r="A83" s="8" t="s">
        <v>125</v>
      </c>
      <c r="B83" s="204">
        <v>0</v>
      </c>
      <c r="C83" s="204">
        <v>0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0</v>
      </c>
      <c r="J83" s="22">
        <f t="shared" si="22"/>
        <v>0</v>
      </c>
      <c r="K83" s="22">
        <f t="shared" si="23"/>
        <v>0</v>
      </c>
      <c r="L83" s="22">
        <f t="shared" si="24"/>
        <v>0</v>
      </c>
      <c r="M83" s="156">
        <f t="shared" si="25"/>
        <v>0</v>
      </c>
      <c r="N83" s="23"/>
      <c r="P83" s="38">
        <f t="shared" si="17"/>
        <v>0</v>
      </c>
      <c r="Q83" s="38">
        <f t="shared" si="18"/>
        <v>0</v>
      </c>
      <c r="R83" s="38">
        <f t="shared" si="19"/>
        <v>0</v>
      </c>
      <c r="S83" s="38">
        <f t="shared" si="20"/>
        <v>0</v>
      </c>
      <c r="T83" s="38">
        <f t="shared" si="26"/>
        <v>0</v>
      </c>
    </row>
    <row r="84" spans="1:20">
      <c r="A84" s="8" t="s">
        <v>126</v>
      </c>
      <c r="B84" s="204">
        <v>0</v>
      </c>
      <c r="C84" s="204">
        <v>0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0</v>
      </c>
      <c r="J84" s="22">
        <f t="shared" si="22"/>
        <v>0</v>
      </c>
      <c r="K84" s="22">
        <f t="shared" si="23"/>
        <v>0</v>
      </c>
      <c r="L84" s="22">
        <f t="shared" si="24"/>
        <v>0</v>
      </c>
      <c r="M84" s="156">
        <f t="shared" si="25"/>
        <v>0</v>
      </c>
      <c r="N84" s="23"/>
      <c r="P84" s="38">
        <f t="shared" si="17"/>
        <v>0</v>
      </c>
      <c r="Q84" s="38">
        <f t="shared" si="18"/>
        <v>0</v>
      </c>
      <c r="R84" s="38">
        <f t="shared" si="19"/>
        <v>0</v>
      </c>
      <c r="S84" s="38">
        <f t="shared" si="20"/>
        <v>0</v>
      </c>
      <c r="T84" s="38">
        <f t="shared" si="26"/>
        <v>0</v>
      </c>
    </row>
    <row r="85" spans="1:20">
      <c r="A85" s="8" t="s">
        <v>127</v>
      </c>
      <c r="B85" s="204">
        <v>0</v>
      </c>
      <c r="C85" s="204">
        <v>0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0</v>
      </c>
      <c r="J85" s="22">
        <f t="shared" si="22"/>
        <v>0</v>
      </c>
      <c r="K85" s="22">
        <f t="shared" si="23"/>
        <v>0</v>
      </c>
      <c r="L85" s="22">
        <f t="shared" si="24"/>
        <v>0</v>
      </c>
      <c r="M85" s="156">
        <f t="shared" si="25"/>
        <v>0</v>
      </c>
      <c r="N85" s="23"/>
      <c r="P85" s="38">
        <f t="shared" si="17"/>
        <v>0</v>
      </c>
      <c r="Q85" s="38">
        <f t="shared" si="18"/>
        <v>0</v>
      </c>
      <c r="R85" s="38">
        <f t="shared" si="19"/>
        <v>0</v>
      </c>
      <c r="S85" s="38">
        <f t="shared" si="20"/>
        <v>0</v>
      </c>
      <c r="T85" s="38">
        <f t="shared" si="26"/>
        <v>0</v>
      </c>
    </row>
    <row r="86" spans="1:20">
      <c r="A86" s="8" t="s">
        <v>128</v>
      </c>
      <c r="B86" s="204">
        <v>0</v>
      </c>
      <c r="C86" s="204">
        <v>0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0</v>
      </c>
      <c r="J86" s="22">
        <f t="shared" si="22"/>
        <v>0</v>
      </c>
      <c r="K86" s="22">
        <f t="shared" si="23"/>
        <v>0</v>
      </c>
      <c r="L86" s="22">
        <f t="shared" si="24"/>
        <v>0</v>
      </c>
      <c r="M86" s="156">
        <f t="shared" si="25"/>
        <v>0</v>
      </c>
      <c r="N86" s="23"/>
      <c r="P86" s="38">
        <f t="shared" si="17"/>
        <v>0</v>
      </c>
      <c r="Q86" s="38">
        <f t="shared" si="18"/>
        <v>0</v>
      </c>
      <c r="R86" s="38">
        <f t="shared" si="19"/>
        <v>0</v>
      </c>
      <c r="S86" s="38">
        <f t="shared" si="20"/>
        <v>0</v>
      </c>
      <c r="T86" s="38">
        <f t="shared" si="26"/>
        <v>0</v>
      </c>
    </row>
    <row r="87" spans="1:20">
      <c r="A87" s="8" t="s">
        <v>129</v>
      </c>
      <c r="B87" s="204">
        <v>0</v>
      </c>
      <c r="C87" s="204">
        <v>0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0</v>
      </c>
      <c r="J87" s="22">
        <f t="shared" si="22"/>
        <v>0</v>
      </c>
      <c r="K87" s="22">
        <f t="shared" si="23"/>
        <v>0</v>
      </c>
      <c r="L87" s="22">
        <f t="shared" si="24"/>
        <v>0</v>
      </c>
      <c r="M87" s="156">
        <f t="shared" si="25"/>
        <v>0</v>
      </c>
      <c r="N87" s="23"/>
      <c r="P87" s="38">
        <f t="shared" si="17"/>
        <v>0</v>
      </c>
      <c r="Q87" s="38">
        <f t="shared" si="18"/>
        <v>0</v>
      </c>
      <c r="R87" s="38">
        <f t="shared" si="19"/>
        <v>0</v>
      </c>
      <c r="S87" s="38">
        <f t="shared" si="20"/>
        <v>0</v>
      </c>
      <c r="T87" s="38">
        <f t="shared" si="26"/>
        <v>0</v>
      </c>
    </row>
    <row r="88" spans="1:20">
      <c r="A88" s="8" t="s">
        <v>130</v>
      </c>
      <c r="B88" s="204">
        <v>0</v>
      </c>
      <c r="C88" s="204">
        <v>0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0</v>
      </c>
      <c r="J88" s="22">
        <f t="shared" si="22"/>
        <v>0</v>
      </c>
      <c r="K88" s="22">
        <f t="shared" si="23"/>
        <v>0</v>
      </c>
      <c r="L88" s="22">
        <f t="shared" si="24"/>
        <v>0</v>
      </c>
      <c r="M88" s="156">
        <f t="shared" si="25"/>
        <v>0</v>
      </c>
      <c r="N88" s="23"/>
      <c r="P88" s="38">
        <f t="shared" si="17"/>
        <v>0</v>
      </c>
      <c r="Q88" s="38">
        <f t="shared" si="18"/>
        <v>0</v>
      </c>
      <c r="R88" s="38">
        <f t="shared" si="19"/>
        <v>0</v>
      </c>
      <c r="S88" s="38">
        <f t="shared" si="20"/>
        <v>0</v>
      </c>
      <c r="T88" s="38">
        <f t="shared" si="26"/>
        <v>0</v>
      </c>
    </row>
    <row r="89" spans="1:20">
      <c r="A89" s="8" t="s">
        <v>131</v>
      </c>
      <c r="B89" s="204">
        <v>0</v>
      </c>
      <c r="C89" s="204">
        <v>0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0</v>
      </c>
      <c r="J89" s="22">
        <f t="shared" si="22"/>
        <v>0</v>
      </c>
      <c r="K89" s="22">
        <f t="shared" si="23"/>
        <v>0</v>
      </c>
      <c r="L89" s="22">
        <f t="shared" si="24"/>
        <v>0</v>
      </c>
      <c r="M89" s="156">
        <f t="shared" si="25"/>
        <v>0</v>
      </c>
      <c r="N89" s="23"/>
      <c r="P89" s="38">
        <f t="shared" si="17"/>
        <v>0</v>
      </c>
      <c r="Q89" s="38">
        <f t="shared" si="18"/>
        <v>0</v>
      </c>
      <c r="R89" s="38">
        <f t="shared" si="19"/>
        <v>0</v>
      </c>
      <c r="S89" s="38">
        <f t="shared" si="20"/>
        <v>0</v>
      </c>
      <c r="T89" s="38">
        <f t="shared" si="26"/>
        <v>0</v>
      </c>
    </row>
    <row r="90" spans="1:20">
      <c r="A90" s="8" t="s">
        <v>132</v>
      </c>
      <c r="B90" s="204">
        <v>0</v>
      </c>
      <c r="C90" s="204">
        <v>0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0</v>
      </c>
      <c r="J90" s="22">
        <f t="shared" si="22"/>
        <v>0</v>
      </c>
      <c r="K90" s="22">
        <f t="shared" si="23"/>
        <v>0</v>
      </c>
      <c r="L90" s="22">
        <f t="shared" si="24"/>
        <v>0</v>
      </c>
      <c r="M90" s="156">
        <f t="shared" si="25"/>
        <v>0</v>
      </c>
      <c r="N90" s="23"/>
      <c r="P90" s="38">
        <f t="shared" si="17"/>
        <v>0</v>
      </c>
      <c r="Q90" s="38">
        <f t="shared" si="18"/>
        <v>0</v>
      </c>
      <c r="R90" s="38">
        <f t="shared" si="19"/>
        <v>0</v>
      </c>
      <c r="S90" s="38">
        <f t="shared" si="20"/>
        <v>0</v>
      </c>
      <c r="T90" s="38">
        <f t="shared" si="26"/>
        <v>0</v>
      </c>
    </row>
    <row r="91" spans="1:20">
      <c r="A91" s="8" t="s">
        <v>133</v>
      </c>
      <c r="B91" s="204">
        <v>0</v>
      </c>
      <c r="C91" s="204">
        <v>0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0</v>
      </c>
      <c r="J91" s="22">
        <f t="shared" si="22"/>
        <v>0</v>
      </c>
      <c r="K91" s="22">
        <f t="shared" si="23"/>
        <v>0</v>
      </c>
      <c r="L91" s="22">
        <f t="shared" si="24"/>
        <v>0</v>
      </c>
      <c r="M91" s="156">
        <f t="shared" si="25"/>
        <v>0</v>
      </c>
      <c r="N91" s="23"/>
      <c r="P91" s="38">
        <f t="shared" si="17"/>
        <v>0</v>
      </c>
      <c r="Q91" s="38">
        <f t="shared" si="18"/>
        <v>0</v>
      </c>
      <c r="R91" s="38">
        <f t="shared" si="19"/>
        <v>0</v>
      </c>
      <c r="S91" s="38">
        <f t="shared" si="20"/>
        <v>0</v>
      </c>
      <c r="T91" s="38">
        <f t="shared" si="26"/>
        <v>0</v>
      </c>
    </row>
    <row r="92" spans="1:20">
      <c r="A92" s="8" t="s">
        <v>134</v>
      </c>
      <c r="B92" s="204">
        <v>0</v>
      </c>
      <c r="C92" s="204">
        <v>0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0</v>
      </c>
      <c r="J92" s="22">
        <f t="shared" si="22"/>
        <v>0</v>
      </c>
      <c r="K92" s="22">
        <f t="shared" si="23"/>
        <v>0</v>
      </c>
      <c r="L92" s="22">
        <f t="shared" si="24"/>
        <v>0</v>
      </c>
      <c r="M92" s="156">
        <f t="shared" si="25"/>
        <v>0</v>
      </c>
      <c r="N92" s="23"/>
      <c r="P92" s="38">
        <f t="shared" si="17"/>
        <v>0</v>
      </c>
      <c r="Q92" s="38">
        <f t="shared" si="18"/>
        <v>0</v>
      </c>
      <c r="R92" s="38">
        <f t="shared" si="19"/>
        <v>0</v>
      </c>
      <c r="S92" s="38">
        <f t="shared" si="20"/>
        <v>0</v>
      </c>
      <c r="T92" s="38">
        <f t="shared" si="26"/>
        <v>0</v>
      </c>
    </row>
    <row r="93" spans="1:20">
      <c r="A93" s="8" t="s">
        <v>135</v>
      </c>
      <c r="B93" s="204">
        <v>0</v>
      </c>
      <c r="C93" s="204">
        <v>0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0</v>
      </c>
      <c r="J93" s="22">
        <f t="shared" si="22"/>
        <v>0</v>
      </c>
      <c r="K93" s="22">
        <f t="shared" si="23"/>
        <v>0</v>
      </c>
      <c r="L93" s="22">
        <f t="shared" si="24"/>
        <v>0</v>
      </c>
      <c r="M93" s="156">
        <f t="shared" si="25"/>
        <v>0</v>
      </c>
      <c r="N93" s="23"/>
      <c r="P93" s="38">
        <f t="shared" si="17"/>
        <v>0</v>
      </c>
      <c r="Q93" s="38">
        <f t="shared" si="18"/>
        <v>0</v>
      </c>
      <c r="R93" s="38">
        <f t="shared" si="19"/>
        <v>0</v>
      </c>
      <c r="S93" s="38">
        <f t="shared" si="20"/>
        <v>0</v>
      </c>
      <c r="T93" s="38">
        <f t="shared" si="26"/>
        <v>0</v>
      </c>
    </row>
    <row r="94" spans="1:20">
      <c r="A94" s="8" t="s">
        <v>136</v>
      </c>
      <c r="B94" s="204">
        <v>0</v>
      </c>
      <c r="C94" s="204">
        <v>0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0</v>
      </c>
      <c r="J94" s="22">
        <f t="shared" si="22"/>
        <v>0</v>
      </c>
      <c r="K94" s="22">
        <f t="shared" si="23"/>
        <v>0</v>
      </c>
      <c r="L94" s="22">
        <f t="shared" si="24"/>
        <v>0</v>
      </c>
      <c r="M94" s="156">
        <f t="shared" si="25"/>
        <v>0</v>
      </c>
      <c r="N94" s="23"/>
      <c r="P94" s="38">
        <f t="shared" si="17"/>
        <v>0</v>
      </c>
      <c r="Q94" s="38">
        <f t="shared" si="18"/>
        <v>0</v>
      </c>
      <c r="R94" s="38">
        <f t="shared" si="19"/>
        <v>0</v>
      </c>
      <c r="S94" s="38">
        <f t="shared" si="20"/>
        <v>0</v>
      </c>
      <c r="T94" s="38">
        <f t="shared" si="26"/>
        <v>0</v>
      </c>
    </row>
    <row r="95" spans="1:20">
      <c r="A95" s="8" t="s">
        <v>137</v>
      </c>
      <c r="B95" s="204">
        <v>0</v>
      </c>
      <c r="C95" s="204">
        <v>0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0</v>
      </c>
      <c r="J95" s="22">
        <f t="shared" si="22"/>
        <v>0</v>
      </c>
      <c r="K95" s="22">
        <f t="shared" si="23"/>
        <v>0</v>
      </c>
      <c r="L95" s="22">
        <f t="shared" si="24"/>
        <v>0</v>
      </c>
      <c r="M95" s="156">
        <f t="shared" si="25"/>
        <v>0</v>
      </c>
      <c r="N95" s="23"/>
      <c r="P95" s="38">
        <f t="shared" si="17"/>
        <v>0</v>
      </c>
      <c r="Q95" s="38">
        <f t="shared" si="18"/>
        <v>0</v>
      </c>
      <c r="R95" s="38">
        <f t="shared" si="19"/>
        <v>0</v>
      </c>
      <c r="S95" s="38">
        <f t="shared" si="20"/>
        <v>0</v>
      </c>
      <c r="T95" s="38">
        <f t="shared" si="26"/>
        <v>0</v>
      </c>
    </row>
    <row r="96" spans="1:20">
      <c r="A96" s="8" t="s">
        <v>138</v>
      </c>
      <c r="B96" s="204">
        <v>0</v>
      </c>
      <c r="C96" s="204">
        <v>0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0</v>
      </c>
      <c r="J96" s="22">
        <f t="shared" si="22"/>
        <v>0</v>
      </c>
      <c r="K96" s="22">
        <f t="shared" si="23"/>
        <v>0</v>
      </c>
      <c r="L96" s="22">
        <f t="shared" si="24"/>
        <v>0</v>
      </c>
      <c r="M96" s="156">
        <f t="shared" si="25"/>
        <v>0</v>
      </c>
      <c r="N96" s="23"/>
      <c r="P96" s="38">
        <f t="shared" si="17"/>
        <v>0</v>
      </c>
      <c r="Q96" s="38">
        <f t="shared" si="18"/>
        <v>0</v>
      </c>
      <c r="R96" s="38">
        <f t="shared" si="19"/>
        <v>0</v>
      </c>
      <c r="S96" s="38">
        <f t="shared" si="20"/>
        <v>0</v>
      </c>
      <c r="T96" s="38">
        <f t="shared" si="26"/>
        <v>0</v>
      </c>
    </row>
    <row r="97" spans="1:23">
      <c r="A97" s="8" t="s">
        <v>139</v>
      </c>
      <c r="B97" s="204">
        <v>0</v>
      </c>
      <c r="C97" s="204">
        <v>0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0</v>
      </c>
      <c r="J97" s="22">
        <f t="shared" si="22"/>
        <v>0</v>
      </c>
      <c r="K97" s="22">
        <f t="shared" si="23"/>
        <v>0</v>
      </c>
      <c r="L97" s="22">
        <f t="shared" si="24"/>
        <v>0</v>
      </c>
      <c r="M97" s="156">
        <f t="shared" si="25"/>
        <v>0</v>
      </c>
      <c r="N97" s="23"/>
      <c r="P97" s="38">
        <f t="shared" si="17"/>
        <v>0</v>
      </c>
      <c r="Q97" s="38">
        <f t="shared" si="18"/>
        <v>0</v>
      </c>
      <c r="R97" s="38">
        <f t="shared" si="19"/>
        <v>0</v>
      </c>
      <c r="S97" s="38">
        <f t="shared" si="20"/>
        <v>0</v>
      </c>
      <c r="T97" s="38">
        <f t="shared" si="26"/>
        <v>0</v>
      </c>
    </row>
    <row r="98" spans="1:23" ht="15.75" thickBot="1">
      <c r="A98" s="8" t="s">
        <v>140</v>
      </c>
      <c r="B98" s="204">
        <v>0</v>
      </c>
      <c r="C98" s="204">
        <v>0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0</v>
      </c>
      <c r="J98" s="22">
        <f t="shared" si="22"/>
        <v>0</v>
      </c>
      <c r="K98" s="22">
        <f t="shared" si="23"/>
        <v>0</v>
      </c>
      <c r="L98" s="22">
        <f t="shared" si="24"/>
        <v>0</v>
      </c>
      <c r="M98" s="156">
        <f t="shared" si="25"/>
        <v>0</v>
      </c>
      <c r="N98" s="23"/>
      <c r="P98" s="38">
        <f t="shared" si="17"/>
        <v>0</v>
      </c>
      <c r="Q98" s="38">
        <f t="shared" si="18"/>
        <v>0</v>
      </c>
      <c r="R98" s="38">
        <f t="shared" si="19"/>
        <v>0</v>
      </c>
      <c r="S98" s="38">
        <f t="shared" si="20"/>
        <v>0</v>
      </c>
      <c r="T98" s="38">
        <f t="shared" si="26"/>
        <v>0</v>
      </c>
    </row>
    <row r="99" spans="1:23" ht="15.75" thickBot="1">
      <c r="A99" s="8" t="s">
        <v>171</v>
      </c>
      <c r="B99" s="21">
        <f t="shared" ref="B99:H99" si="27">SUM(B3:B98)/4000</f>
        <v>0</v>
      </c>
      <c r="C99" s="21">
        <f t="shared" si="27"/>
        <v>0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</v>
      </c>
      <c r="J99" s="157">
        <f t="shared" ref="J99:L99" si="28">SUM(J3:J98)/4000</f>
        <v>0</v>
      </c>
      <c r="K99" s="157">
        <f t="shared" si="28"/>
        <v>0</v>
      </c>
      <c r="L99" s="157">
        <f t="shared" si="28"/>
        <v>0</v>
      </c>
      <c r="M99" s="158">
        <f>SUM(M3:M98)/4000</f>
        <v>0</v>
      </c>
      <c r="N99" s="24"/>
      <c r="P99" s="38">
        <f>SUM(P3:P98)/4000</f>
        <v>0</v>
      </c>
      <c r="Q99" s="38">
        <f t="shared" ref="Q99:S99" si="29">SUM(Q3:Q98)/4000</f>
        <v>0</v>
      </c>
      <c r="R99" s="38">
        <f t="shared" si="29"/>
        <v>0</v>
      </c>
      <c r="S99" s="38">
        <f t="shared" si="29"/>
        <v>0</v>
      </c>
      <c r="T99" s="38">
        <f t="shared" si="26"/>
        <v>0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1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45741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240.92</v>
      </c>
      <c r="I3" s="54">
        <v>77.099999999999994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-9</v>
      </c>
      <c r="R3" s="54">
        <v>0</v>
      </c>
      <c r="S3" s="73">
        <v>0</v>
      </c>
      <c r="U3" s="74">
        <v>-9</v>
      </c>
      <c r="V3" s="75">
        <v>318.02</v>
      </c>
      <c r="W3">
        <v>240.92</v>
      </c>
      <c r="X3">
        <v>77.099999999999994</v>
      </c>
      <c r="Y3">
        <v>-9</v>
      </c>
      <c r="Z3">
        <v>0</v>
      </c>
      <c r="AA3">
        <v>0</v>
      </c>
    </row>
    <row r="4" spans="1:27">
      <c r="A4" s="113" t="s">
        <v>535</v>
      </c>
      <c r="D4" t="s">
        <v>437</v>
      </c>
      <c r="F4" t="s">
        <v>436</v>
      </c>
      <c r="G4" t="s">
        <v>46</v>
      </c>
      <c r="H4" s="74">
        <v>174.81</v>
      </c>
      <c r="I4" s="47">
        <v>67.459999999999994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-82</v>
      </c>
      <c r="Q4" s="47">
        <v>-9</v>
      </c>
      <c r="R4" s="47">
        <v>0</v>
      </c>
      <c r="S4" s="75">
        <v>0</v>
      </c>
      <c r="U4" s="74">
        <v>-91</v>
      </c>
      <c r="V4" s="75">
        <v>242.27</v>
      </c>
      <c r="W4">
        <v>174.81</v>
      </c>
      <c r="X4">
        <v>67.459999999999994</v>
      </c>
      <c r="Y4">
        <v>-9</v>
      </c>
      <c r="Z4">
        <v>0</v>
      </c>
      <c r="AA4">
        <v>-82</v>
      </c>
    </row>
    <row r="5" spans="1:27">
      <c r="A5" s="113" t="s">
        <v>536</v>
      </c>
      <c r="G5" t="s">
        <v>47</v>
      </c>
      <c r="H5" s="74">
        <v>14.46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-109</v>
      </c>
      <c r="Q5" s="47">
        <v>-9</v>
      </c>
      <c r="R5" s="47">
        <v>0</v>
      </c>
      <c r="S5" s="75">
        <v>0</v>
      </c>
      <c r="U5" s="74">
        <v>-118</v>
      </c>
      <c r="V5" s="75">
        <v>14.46</v>
      </c>
      <c r="W5">
        <v>14.46</v>
      </c>
      <c r="X5">
        <v>0</v>
      </c>
      <c r="Y5">
        <v>-9</v>
      </c>
      <c r="Z5">
        <v>0</v>
      </c>
      <c r="AA5">
        <v>-109</v>
      </c>
    </row>
    <row r="6" spans="1:27">
      <c r="A6" t="s">
        <v>537</v>
      </c>
      <c r="G6" t="s">
        <v>48</v>
      </c>
      <c r="H6" s="74">
        <v>14.46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-145</v>
      </c>
      <c r="Q6" s="47">
        <v>-11</v>
      </c>
      <c r="R6" s="47">
        <v>0</v>
      </c>
      <c r="S6" s="75">
        <v>0</v>
      </c>
      <c r="U6" s="74">
        <v>-156</v>
      </c>
      <c r="V6" s="75">
        <v>14.46</v>
      </c>
      <c r="W6">
        <v>14.46</v>
      </c>
      <c r="X6">
        <v>0</v>
      </c>
      <c r="Y6">
        <v>-11</v>
      </c>
      <c r="Z6">
        <v>0</v>
      </c>
      <c r="AA6">
        <v>-145</v>
      </c>
    </row>
    <row r="7" spans="1:27">
      <c r="A7" t="s">
        <v>541</v>
      </c>
      <c r="G7" t="s">
        <v>49</v>
      </c>
      <c r="H7" s="74">
        <v>6.75</v>
      </c>
      <c r="I7" s="47">
        <v>29.87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-174</v>
      </c>
      <c r="Q7" s="47">
        <v>-13</v>
      </c>
      <c r="R7" s="47">
        <v>0</v>
      </c>
      <c r="S7" s="75">
        <v>0</v>
      </c>
      <c r="U7" s="74">
        <v>-187</v>
      </c>
      <c r="V7" s="75">
        <v>36.619999999999997</v>
      </c>
      <c r="W7">
        <v>6.75</v>
      </c>
      <c r="X7">
        <v>29.87</v>
      </c>
      <c r="Y7">
        <v>-13</v>
      </c>
      <c r="Z7">
        <v>0</v>
      </c>
      <c r="AA7">
        <v>-174</v>
      </c>
    </row>
    <row r="8" spans="1:27">
      <c r="A8" t="s">
        <v>542</v>
      </c>
      <c r="G8" t="s">
        <v>50</v>
      </c>
      <c r="H8" s="74">
        <v>92.03</v>
      </c>
      <c r="I8" s="47">
        <v>28.91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-182</v>
      </c>
      <c r="Q8" s="47">
        <v>-14</v>
      </c>
      <c r="R8" s="47">
        <v>0</v>
      </c>
      <c r="S8" s="75">
        <v>0</v>
      </c>
      <c r="U8" s="74">
        <v>-196</v>
      </c>
      <c r="V8" s="75">
        <v>120.94</v>
      </c>
      <c r="W8">
        <v>92.03</v>
      </c>
      <c r="X8">
        <v>28.91</v>
      </c>
      <c r="Y8">
        <v>-14</v>
      </c>
      <c r="Z8">
        <v>0</v>
      </c>
      <c r="AA8">
        <v>-182</v>
      </c>
    </row>
    <row r="9" spans="1:27">
      <c r="A9" t="s">
        <v>543</v>
      </c>
      <c r="G9" t="s">
        <v>51</v>
      </c>
      <c r="H9" s="74">
        <v>154.19</v>
      </c>
      <c r="I9" s="47">
        <v>28.91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-188</v>
      </c>
      <c r="Q9" s="47">
        <v>-15</v>
      </c>
      <c r="R9" s="47">
        <v>0</v>
      </c>
      <c r="S9" s="75">
        <v>0</v>
      </c>
      <c r="U9" s="74">
        <v>-203</v>
      </c>
      <c r="V9" s="75">
        <v>183.1</v>
      </c>
      <c r="W9">
        <v>154.19</v>
      </c>
      <c r="X9">
        <v>28.91</v>
      </c>
      <c r="Y9">
        <v>-15</v>
      </c>
      <c r="Z9">
        <v>0</v>
      </c>
      <c r="AA9">
        <v>-188</v>
      </c>
    </row>
    <row r="10" spans="1:27">
      <c r="G10" t="s">
        <v>52</v>
      </c>
      <c r="H10" s="74">
        <v>139.74</v>
      </c>
      <c r="I10" s="47">
        <v>19.27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-197</v>
      </c>
      <c r="Q10" s="47">
        <v>-16</v>
      </c>
      <c r="R10" s="47">
        <v>0</v>
      </c>
      <c r="S10" s="75">
        <v>0</v>
      </c>
      <c r="U10" s="74">
        <v>-213</v>
      </c>
      <c r="V10" s="75">
        <v>159.01</v>
      </c>
      <c r="W10">
        <v>139.74</v>
      </c>
      <c r="X10">
        <v>19.27</v>
      </c>
      <c r="Y10">
        <v>-16</v>
      </c>
      <c r="Z10">
        <v>0</v>
      </c>
      <c r="AA10">
        <v>-197</v>
      </c>
    </row>
    <row r="11" spans="1:27">
      <c r="G11" t="s">
        <v>53</v>
      </c>
      <c r="H11" s="74">
        <v>121.43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-127</v>
      </c>
      <c r="P11" s="47">
        <v>-136</v>
      </c>
      <c r="Q11" s="47">
        <v>-16</v>
      </c>
      <c r="R11" s="47">
        <v>0</v>
      </c>
      <c r="S11" s="75">
        <v>0</v>
      </c>
      <c r="U11" s="74">
        <v>-279</v>
      </c>
      <c r="V11" s="75">
        <v>121.43</v>
      </c>
      <c r="W11">
        <v>121.43</v>
      </c>
      <c r="X11">
        <v>-127</v>
      </c>
      <c r="Y11">
        <v>-16</v>
      </c>
      <c r="Z11">
        <v>0</v>
      </c>
      <c r="AA11">
        <v>-136</v>
      </c>
    </row>
    <row r="12" spans="1:27">
      <c r="G12" t="s">
        <v>54</v>
      </c>
      <c r="H12" s="74">
        <v>113.72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-132</v>
      </c>
      <c r="P12" s="47">
        <v>-139</v>
      </c>
      <c r="Q12" s="47">
        <v>-16</v>
      </c>
      <c r="R12" s="47">
        <v>0</v>
      </c>
      <c r="S12" s="75">
        <v>0</v>
      </c>
      <c r="U12" s="74">
        <v>-287</v>
      </c>
      <c r="V12" s="75">
        <v>113.72</v>
      </c>
      <c r="W12">
        <v>113.72</v>
      </c>
      <c r="X12">
        <v>-132</v>
      </c>
      <c r="Y12">
        <v>-16</v>
      </c>
      <c r="Z12">
        <v>0</v>
      </c>
      <c r="AA12">
        <v>-139</v>
      </c>
    </row>
    <row r="13" spans="1:27">
      <c r="G13" t="s">
        <v>55</v>
      </c>
      <c r="H13" s="74">
        <v>108.9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-132</v>
      </c>
      <c r="P13" s="47">
        <v>-146</v>
      </c>
      <c r="Q13" s="47">
        <v>-17</v>
      </c>
      <c r="R13" s="47">
        <v>0</v>
      </c>
      <c r="S13" s="75">
        <v>0</v>
      </c>
      <c r="U13" s="74">
        <v>-295</v>
      </c>
      <c r="V13" s="75">
        <v>108.9</v>
      </c>
      <c r="W13">
        <v>108.9</v>
      </c>
      <c r="X13">
        <v>-132</v>
      </c>
      <c r="Y13">
        <v>-17</v>
      </c>
      <c r="Z13">
        <v>0</v>
      </c>
      <c r="AA13">
        <v>-146</v>
      </c>
    </row>
    <row r="14" spans="1:27">
      <c r="G14" t="s">
        <v>56</v>
      </c>
      <c r="H14" s="74">
        <v>144.56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-122</v>
      </c>
      <c r="P14" s="47">
        <v>-155</v>
      </c>
      <c r="Q14" s="47">
        <v>-17</v>
      </c>
      <c r="R14" s="47">
        <v>0</v>
      </c>
      <c r="S14" s="75">
        <v>0</v>
      </c>
      <c r="U14" s="74">
        <v>-294</v>
      </c>
      <c r="V14" s="75">
        <v>144.56</v>
      </c>
      <c r="W14">
        <v>144.56</v>
      </c>
      <c r="X14">
        <v>-122</v>
      </c>
      <c r="Y14">
        <v>-17</v>
      </c>
      <c r="Z14">
        <v>0</v>
      </c>
      <c r="AA14">
        <v>-155</v>
      </c>
    </row>
    <row r="15" spans="1:27">
      <c r="G15" t="s">
        <v>57</v>
      </c>
      <c r="H15" s="74">
        <v>142.63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-127</v>
      </c>
      <c r="P15" s="47">
        <v>-163</v>
      </c>
      <c r="Q15" s="47">
        <v>-18</v>
      </c>
      <c r="R15" s="47">
        <v>0</v>
      </c>
      <c r="S15" s="75">
        <v>0</v>
      </c>
      <c r="U15" s="74">
        <v>-308</v>
      </c>
      <c r="V15" s="75">
        <v>142.63</v>
      </c>
      <c r="W15">
        <v>142.63</v>
      </c>
      <c r="X15">
        <v>-127</v>
      </c>
      <c r="Y15">
        <v>-18</v>
      </c>
      <c r="Z15">
        <v>0</v>
      </c>
      <c r="AA15">
        <v>-163</v>
      </c>
    </row>
    <row r="16" spans="1:27">
      <c r="G16" t="s">
        <v>58</v>
      </c>
      <c r="H16" s="74">
        <v>139.74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-137</v>
      </c>
      <c r="P16" s="47">
        <v>-167</v>
      </c>
      <c r="Q16" s="47">
        <v>-17</v>
      </c>
      <c r="R16" s="47">
        <v>0</v>
      </c>
      <c r="S16" s="75">
        <v>0</v>
      </c>
      <c r="U16" s="74">
        <v>-321</v>
      </c>
      <c r="V16" s="75">
        <v>139.74</v>
      </c>
      <c r="W16">
        <v>139.74</v>
      </c>
      <c r="X16">
        <v>-137</v>
      </c>
      <c r="Y16">
        <v>-17</v>
      </c>
      <c r="Z16">
        <v>0</v>
      </c>
      <c r="AA16">
        <v>-167</v>
      </c>
    </row>
    <row r="17" spans="7:27">
      <c r="G17" t="s">
        <v>59</v>
      </c>
      <c r="H17" s="74">
        <v>150.34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-142</v>
      </c>
      <c r="P17" s="47">
        <v>-165</v>
      </c>
      <c r="Q17" s="47">
        <v>-17</v>
      </c>
      <c r="R17" s="47">
        <v>0</v>
      </c>
      <c r="S17" s="75">
        <v>0</v>
      </c>
      <c r="U17" s="74">
        <v>-324</v>
      </c>
      <c r="V17" s="75">
        <v>150.34</v>
      </c>
      <c r="W17">
        <v>150.34</v>
      </c>
      <c r="X17">
        <v>-142</v>
      </c>
      <c r="Y17">
        <v>-17</v>
      </c>
      <c r="Z17">
        <v>0</v>
      </c>
      <c r="AA17">
        <v>-165</v>
      </c>
    </row>
    <row r="18" spans="7:27">
      <c r="G18" t="s">
        <v>60</v>
      </c>
      <c r="H18" s="74">
        <v>161.9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-147</v>
      </c>
      <c r="P18" s="47">
        <v>-162</v>
      </c>
      <c r="Q18" s="47">
        <v>-17</v>
      </c>
      <c r="R18" s="47">
        <v>0</v>
      </c>
      <c r="S18" s="75">
        <v>0</v>
      </c>
      <c r="U18" s="74">
        <v>-326</v>
      </c>
      <c r="V18" s="75">
        <v>161.9</v>
      </c>
      <c r="W18">
        <v>161.9</v>
      </c>
      <c r="X18">
        <v>-147</v>
      </c>
      <c r="Y18">
        <v>-17</v>
      </c>
      <c r="Z18">
        <v>0</v>
      </c>
      <c r="AA18">
        <v>-162</v>
      </c>
    </row>
    <row r="19" spans="7:27">
      <c r="G19" t="s">
        <v>61</v>
      </c>
      <c r="H19" s="74">
        <v>175.39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-142</v>
      </c>
      <c r="P19" s="47">
        <v>-160</v>
      </c>
      <c r="Q19" s="47">
        <v>-18</v>
      </c>
      <c r="R19" s="47">
        <v>0</v>
      </c>
      <c r="S19" s="75">
        <v>0</v>
      </c>
      <c r="U19" s="74">
        <v>-320</v>
      </c>
      <c r="V19" s="75">
        <v>175.39</v>
      </c>
      <c r="W19">
        <v>175.39</v>
      </c>
      <c r="X19">
        <v>-142</v>
      </c>
      <c r="Y19">
        <v>-18</v>
      </c>
      <c r="Z19">
        <v>0</v>
      </c>
      <c r="AA19">
        <v>-160</v>
      </c>
    </row>
    <row r="20" spans="7:27">
      <c r="G20" t="s">
        <v>62</v>
      </c>
      <c r="H20" s="74">
        <v>199.48</v>
      </c>
      <c r="I20" s="47">
        <v>0</v>
      </c>
      <c r="J20" s="47">
        <v>0</v>
      </c>
      <c r="K20" s="47">
        <v>0</v>
      </c>
      <c r="L20" s="47">
        <v>0</v>
      </c>
      <c r="M20" s="75">
        <v>2.5099999999999998</v>
      </c>
      <c r="N20" s="74">
        <v>0</v>
      </c>
      <c r="O20" s="47">
        <v>-137</v>
      </c>
      <c r="P20" s="47">
        <v>-158</v>
      </c>
      <c r="Q20" s="47">
        <v>-18</v>
      </c>
      <c r="R20" s="47">
        <v>0</v>
      </c>
      <c r="S20" s="75">
        <v>0</v>
      </c>
      <c r="U20" s="74">
        <v>-313</v>
      </c>
      <c r="V20" s="75">
        <v>201.99</v>
      </c>
      <c r="W20">
        <v>199.48</v>
      </c>
      <c r="X20">
        <v>-137</v>
      </c>
      <c r="Y20">
        <v>-18</v>
      </c>
      <c r="Z20">
        <v>2.5099999999999998</v>
      </c>
      <c r="AA20">
        <v>-158</v>
      </c>
    </row>
    <row r="21" spans="7:27">
      <c r="G21" t="s">
        <v>63</v>
      </c>
      <c r="H21" s="74">
        <v>222.62</v>
      </c>
      <c r="I21" s="47">
        <v>0</v>
      </c>
      <c r="J21" s="47">
        <v>0</v>
      </c>
      <c r="K21" s="47">
        <v>0</v>
      </c>
      <c r="L21" s="47">
        <v>0</v>
      </c>
      <c r="M21" s="75">
        <v>3.85</v>
      </c>
      <c r="N21" s="74">
        <v>0</v>
      </c>
      <c r="O21" s="47">
        <v>-137</v>
      </c>
      <c r="P21" s="47">
        <v>-223</v>
      </c>
      <c r="Q21" s="47">
        <v>-18</v>
      </c>
      <c r="R21" s="47">
        <v>0</v>
      </c>
      <c r="S21" s="75">
        <v>0</v>
      </c>
      <c r="U21" s="74">
        <v>-378</v>
      </c>
      <c r="V21" s="75">
        <v>226.47</v>
      </c>
      <c r="W21">
        <v>222.62</v>
      </c>
      <c r="X21">
        <v>-137</v>
      </c>
      <c r="Y21">
        <v>-18</v>
      </c>
      <c r="Z21">
        <v>3.85</v>
      </c>
      <c r="AA21">
        <v>-223</v>
      </c>
    </row>
    <row r="22" spans="7:27">
      <c r="G22" t="s">
        <v>64</v>
      </c>
      <c r="H22" s="74">
        <v>239</v>
      </c>
      <c r="I22" s="47">
        <v>0</v>
      </c>
      <c r="J22" s="47">
        <v>0</v>
      </c>
      <c r="K22" s="47">
        <v>0</v>
      </c>
      <c r="L22" s="47">
        <v>0</v>
      </c>
      <c r="M22" s="75">
        <v>6.65</v>
      </c>
      <c r="N22" s="74">
        <v>0</v>
      </c>
      <c r="O22" s="47">
        <v>-137</v>
      </c>
      <c r="P22" s="47">
        <v>-217</v>
      </c>
      <c r="Q22" s="47">
        <v>-17</v>
      </c>
      <c r="R22" s="47">
        <v>0</v>
      </c>
      <c r="S22" s="75">
        <v>0</v>
      </c>
      <c r="U22" s="74">
        <v>-371</v>
      </c>
      <c r="V22" s="75">
        <v>245.65</v>
      </c>
      <c r="W22">
        <v>239</v>
      </c>
      <c r="X22">
        <v>-137</v>
      </c>
      <c r="Y22">
        <v>-17</v>
      </c>
      <c r="Z22">
        <v>6.65</v>
      </c>
      <c r="AA22">
        <v>-217</v>
      </c>
    </row>
    <row r="23" spans="7:27">
      <c r="G23" t="s">
        <v>65</v>
      </c>
      <c r="H23" s="74">
        <v>14.45</v>
      </c>
      <c r="I23" s="47">
        <v>0</v>
      </c>
      <c r="J23" s="47">
        <v>0</v>
      </c>
      <c r="K23" s="47">
        <v>0</v>
      </c>
      <c r="L23" s="47">
        <v>0</v>
      </c>
      <c r="M23" s="75">
        <v>6.75</v>
      </c>
      <c r="N23" s="74">
        <v>0</v>
      </c>
      <c r="O23" s="47">
        <v>-166</v>
      </c>
      <c r="P23" s="47">
        <v>-180</v>
      </c>
      <c r="Q23" s="47">
        <v>-16</v>
      </c>
      <c r="R23" s="47">
        <v>0</v>
      </c>
      <c r="S23" s="75">
        <v>0</v>
      </c>
      <c r="U23" s="74">
        <v>-362</v>
      </c>
      <c r="V23" s="75">
        <v>21.2</v>
      </c>
      <c r="W23">
        <v>14.45</v>
      </c>
      <c r="X23">
        <v>-166</v>
      </c>
      <c r="Y23">
        <v>-16</v>
      </c>
      <c r="Z23">
        <v>6.75</v>
      </c>
      <c r="AA23">
        <v>-180</v>
      </c>
    </row>
    <row r="24" spans="7:27">
      <c r="G24" t="s">
        <v>66</v>
      </c>
      <c r="H24" s="74">
        <v>14.46</v>
      </c>
      <c r="I24" s="47">
        <v>0</v>
      </c>
      <c r="J24" s="47">
        <v>0</v>
      </c>
      <c r="K24" s="47">
        <v>0</v>
      </c>
      <c r="L24" s="47">
        <v>0</v>
      </c>
      <c r="M24" s="75">
        <v>3.37</v>
      </c>
      <c r="N24" s="74">
        <v>0</v>
      </c>
      <c r="O24" s="47">
        <v>-134</v>
      </c>
      <c r="P24" s="47">
        <v>-132</v>
      </c>
      <c r="Q24" s="47">
        <v>-15</v>
      </c>
      <c r="R24" s="47">
        <v>0</v>
      </c>
      <c r="S24" s="75">
        <v>0</v>
      </c>
      <c r="U24" s="74">
        <v>-281</v>
      </c>
      <c r="V24" s="75">
        <v>17.829999999999998</v>
      </c>
      <c r="W24">
        <v>14.46</v>
      </c>
      <c r="X24">
        <v>-134</v>
      </c>
      <c r="Y24">
        <v>-15</v>
      </c>
      <c r="Z24">
        <v>3.37</v>
      </c>
      <c r="AA24">
        <v>-132</v>
      </c>
    </row>
    <row r="25" spans="7:27">
      <c r="G25" t="s">
        <v>67</v>
      </c>
      <c r="H25" s="74">
        <v>14.46</v>
      </c>
      <c r="I25" s="47">
        <v>0</v>
      </c>
      <c r="J25" s="47">
        <v>0</v>
      </c>
      <c r="K25" s="47">
        <v>0</v>
      </c>
      <c r="L25" s="47">
        <v>0</v>
      </c>
      <c r="M25" s="75">
        <v>4.1399999999999997</v>
      </c>
      <c r="N25" s="74">
        <v>0</v>
      </c>
      <c r="O25" s="47">
        <v>-118</v>
      </c>
      <c r="P25" s="47">
        <v>-100</v>
      </c>
      <c r="Q25" s="47">
        <v>-14</v>
      </c>
      <c r="R25" s="47">
        <v>0</v>
      </c>
      <c r="S25" s="75">
        <v>0</v>
      </c>
      <c r="U25" s="74">
        <v>-232</v>
      </c>
      <c r="V25" s="75">
        <v>18.600000000000001</v>
      </c>
      <c r="W25">
        <v>14.46</v>
      </c>
      <c r="X25">
        <v>-118</v>
      </c>
      <c r="Y25">
        <v>-14</v>
      </c>
      <c r="Z25">
        <v>4.1399999999999997</v>
      </c>
      <c r="AA25">
        <v>-100</v>
      </c>
    </row>
    <row r="26" spans="7:27">
      <c r="G26" t="s">
        <v>68</v>
      </c>
      <c r="H26" s="74">
        <v>14.46</v>
      </c>
      <c r="I26" s="47">
        <v>0</v>
      </c>
      <c r="J26" s="47">
        <v>0</v>
      </c>
      <c r="K26" s="47">
        <v>0</v>
      </c>
      <c r="L26" s="47">
        <v>0</v>
      </c>
      <c r="M26" s="75">
        <v>3.95</v>
      </c>
      <c r="N26" s="74">
        <v>0</v>
      </c>
      <c r="O26" s="47">
        <v>-124</v>
      </c>
      <c r="P26" s="47">
        <v>-157.5</v>
      </c>
      <c r="Q26" s="47">
        <v>-12</v>
      </c>
      <c r="R26" s="47">
        <v>0</v>
      </c>
      <c r="S26" s="75">
        <v>0</v>
      </c>
      <c r="U26" s="74">
        <v>-293.5</v>
      </c>
      <c r="V26" s="75">
        <v>18.41</v>
      </c>
      <c r="W26">
        <v>14.46</v>
      </c>
      <c r="X26">
        <v>-124</v>
      </c>
      <c r="Y26">
        <v>-12</v>
      </c>
      <c r="Z26">
        <v>3.95</v>
      </c>
      <c r="AA26">
        <v>-157.5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2.99</v>
      </c>
      <c r="N27" s="74">
        <v>0</v>
      </c>
      <c r="O27" s="47">
        <v>-310</v>
      </c>
      <c r="P27" s="47">
        <v>-339</v>
      </c>
      <c r="Q27" s="47">
        <v>-9</v>
      </c>
      <c r="R27" s="47">
        <v>0</v>
      </c>
      <c r="S27" s="75">
        <v>0</v>
      </c>
      <c r="U27" s="74">
        <v>-658</v>
      </c>
      <c r="V27" s="75">
        <v>2.99</v>
      </c>
      <c r="W27">
        <v>0</v>
      </c>
      <c r="X27">
        <v>-310</v>
      </c>
      <c r="Y27">
        <v>-9</v>
      </c>
      <c r="Z27">
        <v>2.99</v>
      </c>
      <c r="AA27">
        <v>-339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6.46</v>
      </c>
      <c r="N28" s="74">
        <v>0</v>
      </c>
      <c r="O28" s="47">
        <v>-290</v>
      </c>
      <c r="P28" s="47">
        <v>-319</v>
      </c>
      <c r="Q28" s="47">
        <v>0</v>
      </c>
      <c r="R28" s="47">
        <v>0</v>
      </c>
      <c r="S28" s="75">
        <v>0</v>
      </c>
      <c r="U28" s="74">
        <v>-609</v>
      </c>
      <c r="V28" s="75">
        <v>6.46</v>
      </c>
      <c r="W28">
        <v>0</v>
      </c>
      <c r="X28">
        <v>-290</v>
      </c>
      <c r="Y28">
        <v>0</v>
      </c>
      <c r="Z28">
        <v>6.46</v>
      </c>
      <c r="AA28">
        <v>-319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5.49</v>
      </c>
      <c r="N29" s="74">
        <v>0</v>
      </c>
      <c r="O29" s="47">
        <v>-285</v>
      </c>
      <c r="P29" s="47">
        <v>-319</v>
      </c>
      <c r="Q29" s="47">
        <v>0</v>
      </c>
      <c r="R29" s="47">
        <v>0</v>
      </c>
      <c r="S29" s="75">
        <v>0</v>
      </c>
      <c r="U29" s="74">
        <v>-604</v>
      </c>
      <c r="V29" s="75">
        <v>5.49</v>
      </c>
      <c r="W29">
        <v>0</v>
      </c>
      <c r="X29">
        <v>-285</v>
      </c>
      <c r="Y29">
        <v>0</v>
      </c>
      <c r="Z29">
        <v>5.49</v>
      </c>
      <c r="AA29">
        <v>-319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4.34</v>
      </c>
      <c r="N30" s="74">
        <v>0</v>
      </c>
      <c r="O30" s="47">
        <v>-270</v>
      </c>
      <c r="P30" s="47">
        <v>-294</v>
      </c>
      <c r="Q30" s="47">
        <v>0</v>
      </c>
      <c r="R30" s="47">
        <v>0</v>
      </c>
      <c r="S30" s="75">
        <v>0</v>
      </c>
      <c r="U30" s="74">
        <v>-564</v>
      </c>
      <c r="V30" s="75">
        <v>4.34</v>
      </c>
      <c r="W30">
        <v>0</v>
      </c>
      <c r="X30">
        <v>-270</v>
      </c>
      <c r="Y30">
        <v>0</v>
      </c>
      <c r="Z30">
        <v>4.34</v>
      </c>
      <c r="AA30">
        <v>-294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6.75</v>
      </c>
      <c r="N31" s="74">
        <v>0</v>
      </c>
      <c r="O31" s="47">
        <v>-175</v>
      </c>
      <c r="P31" s="47">
        <v>-56</v>
      </c>
      <c r="Q31" s="47">
        <v>0</v>
      </c>
      <c r="R31" s="47">
        <v>0</v>
      </c>
      <c r="S31" s="75">
        <v>0</v>
      </c>
      <c r="U31" s="74">
        <v>-231</v>
      </c>
      <c r="V31" s="75">
        <v>6.75</v>
      </c>
      <c r="W31">
        <v>0</v>
      </c>
      <c r="X31">
        <v>-175</v>
      </c>
      <c r="Y31">
        <v>0</v>
      </c>
      <c r="Z31">
        <v>6.75</v>
      </c>
      <c r="AA31">
        <v>-56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6.07</v>
      </c>
      <c r="N32" s="74">
        <v>0</v>
      </c>
      <c r="O32" s="47">
        <v>-124</v>
      </c>
      <c r="P32" s="47">
        <v>-25</v>
      </c>
      <c r="Q32" s="47">
        <v>0</v>
      </c>
      <c r="R32" s="47">
        <v>0</v>
      </c>
      <c r="S32" s="75">
        <v>0</v>
      </c>
      <c r="U32" s="74">
        <v>-149</v>
      </c>
      <c r="V32" s="75">
        <v>6.07</v>
      </c>
      <c r="W32">
        <v>0</v>
      </c>
      <c r="X32">
        <v>-124</v>
      </c>
      <c r="Y32">
        <v>0</v>
      </c>
      <c r="Z32">
        <v>6.07</v>
      </c>
      <c r="AA32">
        <v>-25</v>
      </c>
    </row>
    <row r="33" spans="7:27">
      <c r="G33" t="s">
        <v>75</v>
      </c>
      <c r="H33" s="74">
        <v>186.96</v>
      </c>
      <c r="I33" s="47">
        <v>0</v>
      </c>
      <c r="J33" s="47">
        <v>0</v>
      </c>
      <c r="K33" s="47">
        <v>0</v>
      </c>
      <c r="L33" s="47">
        <v>0</v>
      </c>
      <c r="M33" s="75">
        <v>3.95</v>
      </c>
      <c r="N33" s="74">
        <v>0</v>
      </c>
      <c r="O33" s="47">
        <v>-109</v>
      </c>
      <c r="P33" s="47">
        <v>0</v>
      </c>
      <c r="Q33" s="47">
        <v>0</v>
      </c>
      <c r="R33" s="47">
        <v>0</v>
      </c>
      <c r="S33" s="75">
        <v>0</v>
      </c>
      <c r="U33" s="74">
        <v>-109</v>
      </c>
      <c r="V33" s="75">
        <v>190.91</v>
      </c>
      <c r="W33">
        <v>186.96</v>
      </c>
      <c r="X33">
        <v>-109</v>
      </c>
      <c r="Y33">
        <v>0</v>
      </c>
      <c r="Z33">
        <v>3.95</v>
      </c>
      <c r="AA33">
        <v>0</v>
      </c>
    </row>
    <row r="34" spans="7:27">
      <c r="G34" t="s">
        <v>76</v>
      </c>
      <c r="H34" s="74">
        <v>181.18</v>
      </c>
      <c r="I34" s="47">
        <v>0</v>
      </c>
      <c r="J34" s="47">
        <v>0</v>
      </c>
      <c r="K34" s="47">
        <v>0</v>
      </c>
      <c r="L34" s="47">
        <v>0</v>
      </c>
      <c r="M34" s="75">
        <v>5.78</v>
      </c>
      <c r="N34" s="74">
        <v>0</v>
      </c>
      <c r="O34" s="47">
        <v>-117</v>
      </c>
      <c r="P34" s="47">
        <v>-6</v>
      </c>
      <c r="Q34" s="47">
        <v>0</v>
      </c>
      <c r="R34" s="47">
        <v>0</v>
      </c>
      <c r="S34" s="75">
        <v>0</v>
      </c>
      <c r="U34" s="74">
        <v>-123</v>
      </c>
      <c r="V34" s="75">
        <v>186.96</v>
      </c>
      <c r="W34">
        <v>181.18</v>
      </c>
      <c r="X34">
        <v>-117</v>
      </c>
      <c r="Y34">
        <v>0</v>
      </c>
      <c r="Z34">
        <v>5.78</v>
      </c>
      <c r="AA34">
        <v>-6</v>
      </c>
    </row>
    <row r="35" spans="7:27">
      <c r="G35" t="s">
        <v>77</v>
      </c>
      <c r="H35" s="74">
        <v>169.62</v>
      </c>
      <c r="I35" s="47">
        <v>0</v>
      </c>
      <c r="J35" s="47">
        <v>0</v>
      </c>
      <c r="K35" s="47">
        <v>0</v>
      </c>
      <c r="L35" s="47">
        <v>0</v>
      </c>
      <c r="M35" s="75">
        <v>5.2</v>
      </c>
      <c r="N35" s="74">
        <v>0</v>
      </c>
      <c r="O35" s="47">
        <v>-307</v>
      </c>
      <c r="P35" s="47">
        <v>-12</v>
      </c>
      <c r="Q35" s="47">
        <v>0</v>
      </c>
      <c r="R35" s="47">
        <v>0</v>
      </c>
      <c r="S35" s="75">
        <v>0</v>
      </c>
      <c r="U35" s="74">
        <v>-319</v>
      </c>
      <c r="V35" s="75">
        <v>174.82</v>
      </c>
      <c r="W35">
        <v>169.62</v>
      </c>
      <c r="X35">
        <v>-307</v>
      </c>
      <c r="Y35">
        <v>0</v>
      </c>
      <c r="Z35">
        <v>5.2</v>
      </c>
      <c r="AA35">
        <v>-12</v>
      </c>
    </row>
    <row r="36" spans="7:27">
      <c r="G36" t="s">
        <v>78</v>
      </c>
      <c r="H36" s="74">
        <v>150.34</v>
      </c>
      <c r="I36" s="47">
        <v>0</v>
      </c>
      <c r="J36" s="47">
        <v>0</v>
      </c>
      <c r="K36" s="47">
        <v>0</v>
      </c>
      <c r="L36" s="47">
        <v>0</v>
      </c>
      <c r="M36" s="75">
        <v>7.13</v>
      </c>
      <c r="N36" s="74">
        <v>0</v>
      </c>
      <c r="O36" s="47">
        <v>-312</v>
      </c>
      <c r="P36" s="47">
        <v>-20</v>
      </c>
      <c r="Q36" s="47">
        <v>0</v>
      </c>
      <c r="R36" s="47">
        <v>0</v>
      </c>
      <c r="S36" s="75">
        <v>0</v>
      </c>
      <c r="U36" s="74">
        <v>-332</v>
      </c>
      <c r="V36" s="75">
        <v>157.47</v>
      </c>
      <c r="W36">
        <v>150.34</v>
      </c>
      <c r="X36">
        <v>-312</v>
      </c>
      <c r="Y36">
        <v>0</v>
      </c>
      <c r="Z36">
        <v>7.13</v>
      </c>
      <c r="AA36">
        <v>-20</v>
      </c>
    </row>
    <row r="37" spans="7:27">
      <c r="G37" t="s">
        <v>79</v>
      </c>
      <c r="H37" s="74">
        <v>118.54</v>
      </c>
      <c r="I37" s="47">
        <v>0</v>
      </c>
      <c r="J37" s="47">
        <v>0</v>
      </c>
      <c r="K37" s="47">
        <v>0</v>
      </c>
      <c r="L37" s="47">
        <v>0</v>
      </c>
      <c r="M37" s="75">
        <v>6.55</v>
      </c>
      <c r="N37" s="74">
        <v>0</v>
      </c>
      <c r="O37" s="47">
        <v>-327</v>
      </c>
      <c r="P37" s="47">
        <v>-10</v>
      </c>
      <c r="Q37" s="47">
        <v>0</v>
      </c>
      <c r="R37" s="47">
        <v>0</v>
      </c>
      <c r="S37" s="75">
        <v>0</v>
      </c>
      <c r="U37" s="74">
        <v>-337</v>
      </c>
      <c r="V37" s="75">
        <v>125.09</v>
      </c>
      <c r="W37">
        <v>118.54</v>
      </c>
      <c r="X37">
        <v>-327</v>
      </c>
      <c r="Y37">
        <v>0</v>
      </c>
      <c r="Z37">
        <v>6.55</v>
      </c>
      <c r="AA37">
        <v>-10</v>
      </c>
    </row>
    <row r="38" spans="7:27">
      <c r="G38" t="s">
        <v>80</v>
      </c>
      <c r="H38" s="74">
        <v>91.56</v>
      </c>
      <c r="I38" s="47">
        <v>0</v>
      </c>
      <c r="J38" s="47">
        <v>0</v>
      </c>
      <c r="K38" s="47">
        <v>0</v>
      </c>
      <c r="L38" s="47">
        <v>0</v>
      </c>
      <c r="M38" s="75">
        <v>7.32</v>
      </c>
      <c r="N38" s="74">
        <v>0</v>
      </c>
      <c r="O38" s="47">
        <v>-332</v>
      </c>
      <c r="P38" s="47">
        <v>-44</v>
      </c>
      <c r="Q38" s="47">
        <v>0</v>
      </c>
      <c r="R38" s="47">
        <v>0</v>
      </c>
      <c r="S38" s="75">
        <v>0</v>
      </c>
      <c r="U38" s="74">
        <v>-376</v>
      </c>
      <c r="V38" s="75">
        <v>98.88</v>
      </c>
      <c r="W38">
        <v>91.56</v>
      </c>
      <c r="X38">
        <v>-332</v>
      </c>
      <c r="Y38">
        <v>0</v>
      </c>
      <c r="Z38">
        <v>7.32</v>
      </c>
      <c r="AA38">
        <v>-44</v>
      </c>
    </row>
    <row r="39" spans="7:27">
      <c r="G39" t="s">
        <v>81</v>
      </c>
      <c r="H39" s="74">
        <v>53.97</v>
      </c>
      <c r="I39" s="47">
        <v>0</v>
      </c>
      <c r="J39" s="47">
        <v>0</v>
      </c>
      <c r="K39" s="47">
        <v>0</v>
      </c>
      <c r="L39" s="47">
        <v>0</v>
      </c>
      <c r="M39" s="75">
        <v>6.94</v>
      </c>
      <c r="N39" s="74">
        <v>0</v>
      </c>
      <c r="O39" s="47">
        <v>-357</v>
      </c>
      <c r="P39" s="47">
        <v>-41</v>
      </c>
      <c r="Q39" s="47">
        <v>0</v>
      </c>
      <c r="R39" s="47">
        <v>0</v>
      </c>
      <c r="S39" s="75">
        <v>0</v>
      </c>
      <c r="U39" s="74">
        <v>-398</v>
      </c>
      <c r="V39" s="75">
        <v>60.91</v>
      </c>
      <c r="W39">
        <v>53.97</v>
      </c>
      <c r="X39">
        <v>-357</v>
      </c>
      <c r="Y39">
        <v>0</v>
      </c>
      <c r="Z39">
        <v>6.94</v>
      </c>
      <c r="AA39">
        <v>-41</v>
      </c>
    </row>
    <row r="40" spans="7:27">
      <c r="G40" t="s">
        <v>82</v>
      </c>
      <c r="H40" s="74">
        <v>30.84</v>
      </c>
      <c r="I40" s="47">
        <v>0</v>
      </c>
      <c r="J40" s="47">
        <v>0</v>
      </c>
      <c r="K40" s="47">
        <v>0</v>
      </c>
      <c r="L40" s="47">
        <v>0</v>
      </c>
      <c r="M40" s="75">
        <v>5.88</v>
      </c>
      <c r="N40" s="74">
        <v>0</v>
      </c>
      <c r="O40" s="47">
        <v>-352</v>
      </c>
      <c r="P40" s="47">
        <v>-18</v>
      </c>
      <c r="Q40" s="47">
        <v>0</v>
      </c>
      <c r="R40" s="47">
        <v>0</v>
      </c>
      <c r="S40" s="75">
        <v>0</v>
      </c>
      <c r="U40" s="74">
        <v>-370</v>
      </c>
      <c r="V40" s="75">
        <v>36.72</v>
      </c>
      <c r="W40">
        <v>30.84</v>
      </c>
      <c r="X40">
        <v>-352</v>
      </c>
      <c r="Y40">
        <v>0</v>
      </c>
      <c r="Z40">
        <v>5.88</v>
      </c>
      <c r="AA40">
        <v>-18</v>
      </c>
    </row>
    <row r="41" spans="7:27">
      <c r="G41" t="s">
        <v>83</v>
      </c>
      <c r="H41" s="74">
        <v>22.17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-357</v>
      </c>
      <c r="P41" s="47">
        <v>0</v>
      </c>
      <c r="Q41" s="47">
        <v>0</v>
      </c>
      <c r="R41" s="47">
        <v>0</v>
      </c>
      <c r="S41" s="75">
        <v>0</v>
      </c>
      <c r="U41" s="74">
        <v>-357</v>
      </c>
      <c r="V41" s="75">
        <v>22.17</v>
      </c>
      <c r="W41">
        <v>22.17</v>
      </c>
      <c r="X41">
        <v>-357</v>
      </c>
      <c r="Y41">
        <v>0</v>
      </c>
      <c r="Z41">
        <v>0</v>
      </c>
      <c r="AA41">
        <v>0</v>
      </c>
    </row>
    <row r="42" spans="7:27">
      <c r="G42" t="s">
        <v>84</v>
      </c>
      <c r="H42" s="74">
        <v>9.64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-352</v>
      </c>
      <c r="P42" s="47">
        <v>0</v>
      </c>
      <c r="Q42" s="47">
        <v>0</v>
      </c>
      <c r="R42" s="47">
        <v>0</v>
      </c>
      <c r="S42" s="75">
        <v>0</v>
      </c>
      <c r="U42" s="74">
        <v>-352</v>
      </c>
      <c r="V42" s="75">
        <v>9.64</v>
      </c>
      <c r="W42">
        <v>9.64</v>
      </c>
      <c r="X42">
        <v>-352</v>
      </c>
      <c r="Y42">
        <v>0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-296</v>
      </c>
      <c r="P43" s="47">
        <v>0</v>
      </c>
      <c r="Q43" s="47">
        <v>0</v>
      </c>
      <c r="R43" s="47">
        <v>0</v>
      </c>
      <c r="S43" s="75">
        <v>0</v>
      </c>
      <c r="U43" s="74">
        <v>-296</v>
      </c>
      <c r="V43" s="75">
        <v>0</v>
      </c>
      <c r="W43">
        <v>0</v>
      </c>
      <c r="X43">
        <v>-296</v>
      </c>
      <c r="Y43">
        <v>0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-301</v>
      </c>
      <c r="P44" s="47">
        <v>0</v>
      </c>
      <c r="Q44" s="47">
        <v>0</v>
      </c>
      <c r="R44" s="47">
        <v>0</v>
      </c>
      <c r="S44" s="75">
        <v>0</v>
      </c>
      <c r="U44" s="74">
        <v>-301</v>
      </c>
      <c r="V44" s="75">
        <v>0</v>
      </c>
      <c r="W44">
        <v>0</v>
      </c>
      <c r="X44">
        <v>-301</v>
      </c>
      <c r="Y44">
        <v>0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-301</v>
      </c>
      <c r="P45" s="47">
        <v>0</v>
      </c>
      <c r="Q45" s="47">
        <v>0</v>
      </c>
      <c r="R45" s="47">
        <v>0</v>
      </c>
      <c r="S45" s="75">
        <v>0</v>
      </c>
      <c r="U45" s="74">
        <v>-301</v>
      </c>
      <c r="V45" s="75">
        <v>0</v>
      </c>
      <c r="W45">
        <v>0</v>
      </c>
      <c r="X45">
        <v>-301</v>
      </c>
      <c r="Y45">
        <v>0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-301</v>
      </c>
      <c r="P46" s="47">
        <v>0</v>
      </c>
      <c r="Q46" s="47">
        <v>0</v>
      </c>
      <c r="R46" s="47">
        <v>0</v>
      </c>
      <c r="S46" s="75">
        <v>0</v>
      </c>
      <c r="U46" s="74">
        <v>-301</v>
      </c>
      <c r="V46" s="75">
        <v>0</v>
      </c>
      <c r="W46">
        <v>0</v>
      </c>
      <c r="X46">
        <v>-301</v>
      </c>
      <c r="Y46">
        <v>0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-296</v>
      </c>
      <c r="P47" s="47">
        <v>0</v>
      </c>
      <c r="Q47" s="47">
        <v>0</v>
      </c>
      <c r="R47" s="47">
        <v>0</v>
      </c>
      <c r="S47" s="75">
        <v>0</v>
      </c>
      <c r="U47" s="74">
        <v>-296</v>
      </c>
      <c r="V47" s="75">
        <v>0</v>
      </c>
      <c r="W47">
        <v>0</v>
      </c>
      <c r="X47">
        <v>-296</v>
      </c>
      <c r="Y47">
        <v>0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-296</v>
      </c>
      <c r="P48" s="47">
        <v>0</v>
      </c>
      <c r="Q48" s="47">
        <v>0</v>
      </c>
      <c r="R48" s="47">
        <v>0</v>
      </c>
      <c r="S48" s="75">
        <v>0</v>
      </c>
      <c r="U48" s="74">
        <v>-296</v>
      </c>
      <c r="V48" s="75">
        <v>0</v>
      </c>
      <c r="W48">
        <v>0</v>
      </c>
      <c r="X48">
        <v>-296</v>
      </c>
      <c r="Y48">
        <v>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-301</v>
      </c>
      <c r="P49" s="47">
        <v>0</v>
      </c>
      <c r="Q49" s="47">
        <v>0</v>
      </c>
      <c r="R49" s="47">
        <v>0</v>
      </c>
      <c r="S49" s="75">
        <v>0</v>
      </c>
      <c r="U49" s="74">
        <v>-301</v>
      </c>
      <c r="V49" s="75">
        <v>0</v>
      </c>
      <c r="W49">
        <v>0</v>
      </c>
      <c r="X49">
        <v>-301</v>
      </c>
      <c r="Y49">
        <v>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-301</v>
      </c>
      <c r="P50" s="47">
        <v>0</v>
      </c>
      <c r="Q50" s="47">
        <v>0</v>
      </c>
      <c r="R50" s="47">
        <v>0</v>
      </c>
      <c r="S50" s="75">
        <v>0</v>
      </c>
      <c r="U50" s="74">
        <v>-301</v>
      </c>
      <c r="V50" s="75">
        <v>0</v>
      </c>
      <c r="W50">
        <v>0</v>
      </c>
      <c r="X50">
        <v>-301</v>
      </c>
      <c r="Y50">
        <v>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-301</v>
      </c>
      <c r="P51" s="47">
        <v>0</v>
      </c>
      <c r="Q51" s="47">
        <v>0</v>
      </c>
      <c r="R51" s="47">
        <v>0</v>
      </c>
      <c r="S51" s="75">
        <v>0</v>
      </c>
      <c r="U51" s="74">
        <v>-301</v>
      </c>
      <c r="V51" s="75">
        <v>0</v>
      </c>
      <c r="W51">
        <v>0</v>
      </c>
      <c r="X51">
        <v>-301</v>
      </c>
      <c r="Y51">
        <v>0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-301</v>
      </c>
      <c r="P52" s="47">
        <v>0</v>
      </c>
      <c r="Q52" s="47">
        <v>0</v>
      </c>
      <c r="R52" s="47">
        <v>0</v>
      </c>
      <c r="S52" s="75">
        <v>0</v>
      </c>
      <c r="U52" s="74">
        <v>-301</v>
      </c>
      <c r="V52" s="75">
        <v>0</v>
      </c>
      <c r="W52">
        <v>0</v>
      </c>
      <c r="X52">
        <v>-301</v>
      </c>
      <c r="Y52">
        <v>0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-301</v>
      </c>
      <c r="P53" s="47">
        <v>0</v>
      </c>
      <c r="Q53" s="47">
        <v>0</v>
      </c>
      <c r="R53" s="47">
        <v>0</v>
      </c>
      <c r="S53" s="75">
        <v>0</v>
      </c>
      <c r="U53" s="74">
        <v>-301</v>
      </c>
      <c r="V53" s="75">
        <v>0</v>
      </c>
      <c r="W53">
        <v>0</v>
      </c>
      <c r="X53">
        <v>-301</v>
      </c>
      <c r="Y53">
        <v>0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-316</v>
      </c>
      <c r="P54" s="47">
        <v>0</v>
      </c>
      <c r="Q54" s="47">
        <v>0</v>
      </c>
      <c r="R54" s="47">
        <v>0</v>
      </c>
      <c r="S54" s="75">
        <v>0</v>
      </c>
      <c r="U54" s="74">
        <v>-316</v>
      </c>
      <c r="V54" s="75">
        <v>0</v>
      </c>
      <c r="W54">
        <v>0</v>
      </c>
      <c r="X54">
        <v>-316</v>
      </c>
      <c r="Y54">
        <v>0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-9</v>
      </c>
      <c r="O55" s="47">
        <v>-336</v>
      </c>
      <c r="P55" s="47">
        <v>-36</v>
      </c>
      <c r="Q55" s="47">
        <v>0</v>
      </c>
      <c r="R55" s="47">
        <v>0</v>
      </c>
      <c r="S55" s="75">
        <v>0</v>
      </c>
      <c r="U55" s="74">
        <v>-381</v>
      </c>
      <c r="V55" s="75">
        <v>0</v>
      </c>
      <c r="W55">
        <v>-9</v>
      </c>
      <c r="X55">
        <v>-336</v>
      </c>
      <c r="Y55">
        <v>0</v>
      </c>
      <c r="Z55">
        <v>0</v>
      </c>
      <c r="AA55">
        <v>-36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-34</v>
      </c>
      <c r="O56" s="47">
        <v>-341</v>
      </c>
      <c r="P56" s="47">
        <v>-69</v>
      </c>
      <c r="Q56" s="47">
        <v>0</v>
      </c>
      <c r="R56" s="47">
        <v>0</v>
      </c>
      <c r="S56" s="75">
        <v>0</v>
      </c>
      <c r="U56" s="74">
        <v>-444</v>
      </c>
      <c r="V56" s="75">
        <v>0</v>
      </c>
      <c r="W56">
        <v>-34</v>
      </c>
      <c r="X56">
        <v>-341</v>
      </c>
      <c r="Y56">
        <v>0</v>
      </c>
      <c r="Z56">
        <v>0</v>
      </c>
      <c r="AA56">
        <v>-69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-52</v>
      </c>
      <c r="O57" s="47">
        <v>-341</v>
      </c>
      <c r="P57" s="47">
        <v>-26</v>
      </c>
      <c r="Q57" s="47">
        <v>0</v>
      </c>
      <c r="R57" s="47">
        <v>0</v>
      </c>
      <c r="S57" s="75">
        <v>0</v>
      </c>
      <c r="U57" s="74">
        <v>-419</v>
      </c>
      <c r="V57" s="75">
        <v>0</v>
      </c>
      <c r="W57">
        <v>-52</v>
      </c>
      <c r="X57">
        <v>-341</v>
      </c>
      <c r="Y57">
        <v>0</v>
      </c>
      <c r="Z57">
        <v>0</v>
      </c>
      <c r="AA57">
        <v>-26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-66</v>
      </c>
      <c r="O58" s="47">
        <v>-336</v>
      </c>
      <c r="P58" s="47">
        <v>0</v>
      </c>
      <c r="Q58" s="47">
        <v>0</v>
      </c>
      <c r="R58" s="47">
        <v>0</v>
      </c>
      <c r="S58" s="75">
        <v>0</v>
      </c>
      <c r="U58" s="74">
        <v>-402</v>
      </c>
      <c r="V58" s="75">
        <v>0</v>
      </c>
      <c r="W58">
        <v>-66</v>
      </c>
      <c r="X58">
        <v>-336</v>
      </c>
      <c r="Y58">
        <v>0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-64</v>
      </c>
      <c r="O59" s="47">
        <v>-336</v>
      </c>
      <c r="P59" s="47">
        <v>0</v>
      </c>
      <c r="Q59" s="47">
        <v>0</v>
      </c>
      <c r="R59" s="47">
        <v>0</v>
      </c>
      <c r="S59" s="75">
        <v>0</v>
      </c>
      <c r="U59" s="74">
        <v>-400</v>
      </c>
      <c r="V59" s="75">
        <v>0</v>
      </c>
      <c r="W59">
        <v>-64</v>
      </c>
      <c r="X59">
        <v>-336</v>
      </c>
      <c r="Y59">
        <v>0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-58</v>
      </c>
      <c r="O60" s="47">
        <v>-331</v>
      </c>
      <c r="P60" s="47">
        <v>0</v>
      </c>
      <c r="Q60" s="47">
        <v>0</v>
      </c>
      <c r="R60" s="47">
        <v>0</v>
      </c>
      <c r="S60" s="75">
        <v>0</v>
      </c>
      <c r="U60" s="74">
        <v>-389</v>
      </c>
      <c r="V60" s="75">
        <v>0</v>
      </c>
      <c r="W60">
        <v>-58</v>
      </c>
      <c r="X60">
        <v>-331</v>
      </c>
      <c r="Y60">
        <v>0</v>
      </c>
      <c r="Z60">
        <v>0</v>
      </c>
      <c r="AA60">
        <v>0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-45</v>
      </c>
      <c r="O61" s="47">
        <v>-326</v>
      </c>
      <c r="P61" s="47">
        <v>0</v>
      </c>
      <c r="Q61" s="47">
        <v>0</v>
      </c>
      <c r="R61" s="47">
        <v>0</v>
      </c>
      <c r="S61" s="75">
        <v>0</v>
      </c>
      <c r="U61" s="74">
        <v>-371</v>
      </c>
      <c r="V61" s="75">
        <v>0</v>
      </c>
      <c r="W61">
        <v>-45</v>
      </c>
      <c r="X61">
        <v>-326</v>
      </c>
      <c r="Y61">
        <v>0</v>
      </c>
      <c r="Z61">
        <v>0</v>
      </c>
      <c r="AA61">
        <v>0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-36</v>
      </c>
      <c r="O62" s="47">
        <v>-321</v>
      </c>
      <c r="P62" s="47">
        <v>0</v>
      </c>
      <c r="Q62" s="47">
        <v>0</v>
      </c>
      <c r="R62" s="47">
        <v>0</v>
      </c>
      <c r="S62" s="75">
        <v>0</v>
      </c>
      <c r="U62" s="74">
        <v>-357</v>
      </c>
      <c r="V62" s="75">
        <v>0</v>
      </c>
      <c r="W62">
        <v>-36</v>
      </c>
      <c r="X62">
        <v>-321</v>
      </c>
      <c r="Y62">
        <v>0</v>
      </c>
      <c r="Z62">
        <v>0</v>
      </c>
      <c r="AA62">
        <v>0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-311</v>
      </c>
      <c r="P63" s="47">
        <v>0</v>
      </c>
      <c r="Q63" s="47">
        <v>0</v>
      </c>
      <c r="R63" s="47">
        <v>0</v>
      </c>
      <c r="S63" s="75">
        <v>0</v>
      </c>
      <c r="U63" s="74">
        <v>-311</v>
      </c>
      <c r="V63" s="75">
        <v>0</v>
      </c>
      <c r="W63">
        <v>0</v>
      </c>
      <c r="X63">
        <v>-311</v>
      </c>
      <c r="Y63">
        <v>0</v>
      </c>
      <c r="Z63">
        <v>0</v>
      </c>
      <c r="AA63">
        <v>0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-296</v>
      </c>
      <c r="P64" s="47">
        <v>0</v>
      </c>
      <c r="Q64" s="47">
        <v>0</v>
      </c>
      <c r="R64" s="47">
        <v>0</v>
      </c>
      <c r="S64" s="75">
        <v>0</v>
      </c>
      <c r="U64" s="74">
        <v>-296</v>
      </c>
      <c r="V64" s="75">
        <v>0</v>
      </c>
      <c r="W64">
        <v>0</v>
      </c>
      <c r="X64">
        <v>-296</v>
      </c>
      <c r="Y64">
        <v>0</v>
      </c>
      <c r="Z64">
        <v>0</v>
      </c>
      <c r="AA64">
        <v>0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-286</v>
      </c>
      <c r="P65" s="47">
        <v>0</v>
      </c>
      <c r="Q65" s="47">
        <v>0</v>
      </c>
      <c r="R65" s="47">
        <v>0</v>
      </c>
      <c r="S65" s="75">
        <v>0</v>
      </c>
      <c r="U65" s="74">
        <v>-286</v>
      </c>
      <c r="V65" s="75">
        <v>0</v>
      </c>
      <c r="W65">
        <v>0</v>
      </c>
      <c r="X65">
        <v>-286</v>
      </c>
      <c r="Y65">
        <v>0</v>
      </c>
      <c r="Z65">
        <v>0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-281</v>
      </c>
      <c r="P66" s="47">
        <v>0</v>
      </c>
      <c r="Q66" s="47">
        <v>0</v>
      </c>
      <c r="R66" s="47">
        <v>0</v>
      </c>
      <c r="S66" s="75">
        <v>0</v>
      </c>
      <c r="U66" s="74">
        <v>-281</v>
      </c>
      <c r="V66" s="75">
        <v>0</v>
      </c>
      <c r="W66">
        <v>0</v>
      </c>
      <c r="X66">
        <v>-281</v>
      </c>
      <c r="Y66">
        <v>0</v>
      </c>
      <c r="Z66">
        <v>0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-282</v>
      </c>
      <c r="P67" s="47">
        <v>0</v>
      </c>
      <c r="Q67" s="47">
        <v>0</v>
      </c>
      <c r="R67" s="47">
        <v>0</v>
      </c>
      <c r="S67" s="75">
        <v>0</v>
      </c>
      <c r="U67" s="74">
        <v>-282</v>
      </c>
      <c r="V67" s="75">
        <v>0</v>
      </c>
      <c r="W67">
        <v>0</v>
      </c>
      <c r="X67">
        <v>-282</v>
      </c>
      <c r="Y67">
        <v>0</v>
      </c>
      <c r="Z67">
        <v>0</v>
      </c>
      <c r="AA67">
        <v>0</v>
      </c>
    </row>
    <row r="68" spans="7:27">
      <c r="G68" t="s">
        <v>110</v>
      </c>
      <c r="H68" s="74">
        <v>15.41</v>
      </c>
      <c r="I68" s="47">
        <v>0</v>
      </c>
      <c r="J68" s="47">
        <v>0</v>
      </c>
      <c r="K68" s="47">
        <v>0</v>
      </c>
      <c r="L68" s="47">
        <v>0</v>
      </c>
      <c r="M68" s="75">
        <v>0.39</v>
      </c>
      <c r="N68" s="74">
        <v>0</v>
      </c>
      <c r="O68" s="47">
        <v>-307</v>
      </c>
      <c r="P68" s="47">
        <v>0</v>
      </c>
      <c r="Q68" s="47">
        <v>0</v>
      </c>
      <c r="R68" s="47">
        <v>0</v>
      </c>
      <c r="S68" s="75">
        <v>0</v>
      </c>
      <c r="U68" s="74">
        <v>-307</v>
      </c>
      <c r="V68" s="75">
        <v>15.8</v>
      </c>
      <c r="W68">
        <v>15.41</v>
      </c>
      <c r="X68">
        <v>-307</v>
      </c>
      <c r="Y68">
        <v>0</v>
      </c>
      <c r="Z68">
        <v>0.39</v>
      </c>
      <c r="AA68">
        <v>0</v>
      </c>
    </row>
    <row r="69" spans="7:27">
      <c r="G69" t="s">
        <v>111</v>
      </c>
      <c r="H69" s="74">
        <v>74.209999999999994</v>
      </c>
      <c r="I69" s="47">
        <v>0</v>
      </c>
      <c r="J69" s="47">
        <v>0</v>
      </c>
      <c r="K69" s="47">
        <v>0</v>
      </c>
      <c r="L69" s="47">
        <v>0</v>
      </c>
      <c r="M69" s="75">
        <v>7.13</v>
      </c>
      <c r="N69" s="74">
        <v>0</v>
      </c>
      <c r="O69" s="47">
        <v>-287</v>
      </c>
      <c r="P69" s="47">
        <v>0</v>
      </c>
      <c r="Q69" s="47">
        <v>0</v>
      </c>
      <c r="R69" s="47">
        <v>0</v>
      </c>
      <c r="S69" s="75">
        <v>0</v>
      </c>
      <c r="U69" s="74">
        <v>-287</v>
      </c>
      <c r="V69" s="75">
        <v>81.34</v>
      </c>
      <c r="W69">
        <v>74.209999999999994</v>
      </c>
      <c r="X69">
        <v>-287</v>
      </c>
      <c r="Y69">
        <v>0</v>
      </c>
      <c r="Z69">
        <v>7.13</v>
      </c>
      <c r="AA69">
        <v>0</v>
      </c>
    </row>
    <row r="70" spans="7:27">
      <c r="G70" t="s">
        <v>112</v>
      </c>
      <c r="H70" s="74">
        <v>120.47</v>
      </c>
      <c r="I70" s="47">
        <v>0</v>
      </c>
      <c r="J70" s="47">
        <v>0</v>
      </c>
      <c r="K70" s="47">
        <v>0</v>
      </c>
      <c r="L70" s="47">
        <v>0</v>
      </c>
      <c r="M70" s="75">
        <v>9.44</v>
      </c>
      <c r="N70" s="74">
        <v>0</v>
      </c>
      <c r="O70" s="47">
        <v>-262</v>
      </c>
      <c r="P70" s="47">
        <v>0</v>
      </c>
      <c r="Q70" s="47">
        <v>0</v>
      </c>
      <c r="R70" s="47">
        <v>0</v>
      </c>
      <c r="S70" s="75">
        <v>0</v>
      </c>
      <c r="U70" s="74">
        <v>-262</v>
      </c>
      <c r="V70" s="75">
        <v>129.91</v>
      </c>
      <c r="W70">
        <v>120.47</v>
      </c>
      <c r="X70">
        <v>-262</v>
      </c>
      <c r="Y70">
        <v>0</v>
      </c>
      <c r="Z70">
        <v>9.44</v>
      </c>
      <c r="AA70">
        <v>0</v>
      </c>
    </row>
    <row r="71" spans="7:27">
      <c r="G71" t="s">
        <v>113</v>
      </c>
      <c r="H71" s="74">
        <v>158.05000000000001</v>
      </c>
      <c r="I71" s="47">
        <v>0</v>
      </c>
      <c r="J71" s="47">
        <v>0</v>
      </c>
      <c r="K71" s="47">
        <v>0</v>
      </c>
      <c r="L71" s="47">
        <v>0</v>
      </c>
      <c r="M71" s="75">
        <v>10.5</v>
      </c>
      <c r="N71" s="74">
        <v>0</v>
      </c>
      <c r="O71" s="47">
        <v>-147</v>
      </c>
      <c r="P71" s="47">
        <v>0</v>
      </c>
      <c r="Q71" s="47">
        <v>0</v>
      </c>
      <c r="R71" s="47">
        <v>0</v>
      </c>
      <c r="S71" s="75">
        <v>0</v>
      </c>
      <c r="U71" s="74">
        <v>-147</v>
      </c>
      <c r="V71" s="75">
        <v>168.55</v>
      </c>
      <c r="W71">
        <v>158.05000000000001</v>
      </c>
      <c r="X71">
        <v>-147</v>
      </c>
      <c r="Y71">
        <v>0</v>
      </c>
      <c r="Z71">
        <v>10.5</v>
      </c>
      <c r="AA71">
        <v>0</v>
      </c>
    </row>
    <row r="72" spans="7:27">
      <c r="G72" t="s">
        <v>114</v>
      </c>
      <c r="H72" s="74">
        <v>216.83</v>
      </c>
      <c r="I72" s="47">
        <v>0</v>
      </c>
      <c r="J72" s="47">
        <v>0</v>
      </c>
      <c r="K72" s="47">
        <v>0</v>
      </c>
      <c r="L72" s="47">
        <v>0</v>
      </c>
      <c r="M72" s="75">
        <v>5.88</v>
      </c>
      <c r="N72" s="74">
        <v>0</v>
      </c>
      <c r="O72" s="47">
        <v>-137</v>
      </c>
      <c r="P72" s="47">
        <v>0</v>
      </c>
      <c r="Q72" s="47">
        <v>0</v>
      </c>
      <c r="R72" s="47">
        <v>0</v>
      </c>
      <c r="S72" s="75">
        <v>0</v>
      </c>
      <c r="U72" s="74">
        <v>-137</v>
      </c>
      <c r="V72" s="75">
        <v>222.71</v>
      </c>
      <c r="W72">
        <v>216.83</v>
      </c>
      <c r="X72">
        <v>-137</v>
      </c>
      <c r="Y72">
        <v>0</v>
      </c>
      <c r="Z72">
        <v>5.88</v>
      </c>
      <c r="AA72">
        <v>0</v>
      </c>
    </row>
    <row r="73" spans="7:27">
      <c r="G73" t="s">
        <v>115</v>
      </c>
      <c r="H73" s="74">
        <v>233.21</v>
      </c>
      <c r="I73" s="47">
        <v>0</v>
      </c>
      <c r="J73" s="47">
        <v>0</v>
      </c>
      <c r="K73" s="47">
        <v>0</v>
      </c>
      <c r="L73" s="47">
        <v>0</v>
      </c>
      <c r="M73" s="75">
        <v>8.2899999999999991</v>
      </c>
      <c r="N73" s="74">
        <v>0</v>
      </c>
      <c r="O73" s="47">
        <v>-122</v>
      </c>
      <c r="P73" s="47">
        <v>0</v>
      </c>
      <c r="Q73" s="47">
        <v>0</v>
      </c>
      <c r="R73" s="47">
        <v>0</v>
      </c>
      <c r="S73" s="75">
        <v>0</v>
      </c>
      <c r="U73" s="74">
        <v>-122</v>
      </c>
      <c r="V73" s="75">
        <v>241.5</v>
      </c>
      <c r="W73">
        <v>233.21</v>
      </c>
      <c r="X73">
        <v>-122</v>
      </c>
      <c r="Y73">
        <v>0</v>
      </c>
      <c r="Z73">
        <v>8.2899999999999991</v>
      </c>
      <c r="AA73">
        <v>0</v>
      </c>
    </row>
    <row r="74" spans="7:27">
      <c r="G74" t="s">
        <v>116</v>
      </c>
      <c r="H74" s="74">
        <v>17.350000000000001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-79</v>
      </c>
      <c r="P74" s="47">
        <v>0</v>
      </c>
      <c r="Q74" s="47">
        <v>0</v>
      </c>
      <c r="R74" s="47">
        <v>0</v>
      </c>
      <c r="S74" s="75">
        <v>0</v>
      </c>
      <c r="U74" s="74">
        <v>-79</v>
      </c>
      <c r="V74" s="75">
        <v>17.350000000000001</v>
      </c>
      <c r="W74">
        <v>17.350000000000001</v>
      </c>
      <c r="X74">
        <v>-79</v>
      </c>
      <c r="Y74">
        <v>0</v>
      </c>
      <c r="Z74">
        <v>0</v>
      </c>
      <c r="AA74">
        <v>0</v>
      </c>
    </row>
    <row r="75" spans="7:27">
      <c r="G75" t="s">
        <v>117</v>
      </c>
      <c r="H75" s="74">
        <v>14.46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-55</v>
      </c>
      <c r="P75" s="47">
        <v>0</v>
      </c>
      <c r="Q75" s="47">
        <v>0</v>
      </c>
      <c r="R75" s="47">
        <v>0</v>
      </c>
      <c r="S75" s="75">
        <v>0</v>
      </c>
      <c r="U75" s="74">
        <v>-55</v>
      </c>
      <c r="V75" s="75">
        <v>14.46</v>
      </c>
      <c r="W75">
        <v>14.46</v>
      </c>
      <c r="X75">
        <v>-55</v>
      </c>
      <c r="Y75">
        <v>0</v>
      </c>
      <c r="Z75">
        <v>0</v>
      </c>
      <c r="AA75">
        <v>0</v>
      </c>
    </row>
    <row r="76" spans="7:27">
      <c r="G76" t="s">
        <v>118</v>
      </c>
      <c r="H76" s="74">
        <v>14.46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-154</v>
      </c>
      <c r="P76" s="47">
        <v>-17</v>
      </c>
      <c r="Q76" s="47">
        <v>0</v>
      </c>
      <c r="R76" s="47">
        <v>0</v>
      </c>
      <c r="S76" s="75">
        <v>0</v>
      </c>
      <c r="U76" s="74">
        <v>-171</v>
      </c>
      <c r="V76" s="75">
        <v>14.46</v>
      </c>
      <c r="W76">
        <v>14.46</v>
      </c>
      <c r="X76">
        <v>-154</v>
      </c>
      <c r="Y76">
        <v>0</v>
      </c>
      <c r="Z76">
        <v>0</v>
      </c>
      <c r="AA76">
        <v>-17</v>
      </c>
    </row>
    <row r="77" spans="7:27">
      <c r="G77" t="s">
        <v>119</v>
      </c>
      <c r="H77" s="74">
        <v>14.45</v>
      </c>
      <c r="I77" s="47">
        <v>0</v>
      </c>
      <c r="J77" s="47">
        <v>0</v>
      </c>
      <c r="K77" s="47">
        <v>0</v>
      </c>
      <c r="L77" s="47">
        <v>0</v>
      </c>
      <c r="M77" s="75">
        <v>0.1</v>
      </c>
      <c r="N77" s="74">
        <v>0</v>
      </c>
      <c r="O77" s="47">
        <v>-124</v>
      </c>
      <c r="P77" s="47">
        <v>-49</v>
      </c>
      <c r="Q77" s="47">
        <v>0</v>
      </c>
      <c r="R77" s="47">
        <v>0</v>
      </c>
      <c r="S77" s="75">
        <v>0</v>
      </c>
      <c r="U77" s="74">
        <v>-173</v>
      </c>
      <c r="V77" s="75">
        <v>14.55</v>
      </c>
      <c r="W77">
        <v>14.45</v>
      </c>
      <c r="X77">
        <v>-124</v>
      </c>
      <c r="Y77">
        <v>0</v>
      </c>
      <c r="Z77">
        <v>0.1</v>
      </c>
      <c r="AA77">
        <v>-49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3.88</v>
      </c>
      <c r="N78" s="74">
        <v>0</v>
      </c>
      <c r="O78" s="47">
        <v>-36</v>
      </c>
      <c r="P78" s="47">
        <v>-26</v>
      </c>
      <c r="Q78" s="47">
        <v>0</v>
      </c>
      <c r="R78" s="47">
        <v>0</v>
      </c>
      <c r="S78" s="75">
        <v>0</v>
      </c>
      <c r="U78" s="74">
        <v>-62</v>
      </c>
      <c r="V78" s="75">
        <v>3.88</v>
      </c>
      <c r="W78">
        <v>0</v>
      </c>
      <c r="X78">
        <v>-36</v>
      </c>
      <c r="Y78">
        <v>0</v>
      </c>
      <c r="Z78">
        <v>3.88</v>
      </c>
      <c r="AA78">
        <v>-26</v>
      </c>
    </row>
    <row r="79" spans="7:27">
      <c r="G79" t="s">
        <v>121</v>
      </c>
      <c r="H79" s="74">
        <v>1.4</v>
      </c>
      <c r="I79" s="47">
        <v>0</v>
      </c>
      <c r="J79" s="47">
        <v>0</v>
      </c>
      <c r="K79" s="47">
        <v>0</v>
      </c>
      <c r="L79" s="47">
        <v>0</v>
      </c>
      <c r="M79" s="75">
        <v>1.07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2.4700000000000002</v>
      </c>
      <c r="W79">
        <v>1.4</v>
      </c>
      <c r="X79">
        <v>0</v>
      </c>
      <c r="Y79">
        <v>0</v>
      </c>
      <c r="Z79">
        <v>1.07</v>
      </c>
      <c r="AA79">
        <v>0</v>
      </c>
    </row>
    <row r="80" spans="7:27">
      <c r="G80" t="s">
        <v>122</v>
      </c>
      <c r="H80" s="74">
        <v>8.44</v>
      </c>
      <c r="I80" s="47">
        <v>0</v>
      </c>
      <c r="J80" s="47">
        <v>0</v>
      </c>
      <c r="K80" s="47">
        <v>0</v>
      </c>
      <c r="L80" s="47">
        <v>0</v>
      </c>
      <c r="M80" s="75">
        <v>0.19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8.6300000000000008</v>
      </c>
      <c r="W80">
        <v>8.44</v>
      </c>
      <c r="X80">
        <v>0</v>
      </c>
      <c r="Y80">
        <v>0</v>
      </c>
      <c r="Z80">
        <v>0.19</v>
      </c>
      <c r="AA80">
        <v>0</v>
      </c>
    </row>
    <row r="81" spans="7:27">
      <c r="G81" t="s">
        <v>123</v>
      </c>
      <c r="H81" s="74">
        <v>37.22</v>
      </c>
      <c r="I81" s="47">
        <v>0</v>
      </c>
      <c r="J81" s="47">
        <v>0</v>
      </c>
      <c r="K81" s="47">
        <v>0</v>
      </c>
      <c r="L81" s="47">
        <v>0</v>
      </c>
      <c r="M81" s="75">
        <v>0.92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38.14</v>
      </c>
      <c r="W81">
        <v>37.22</v>
      </c>
      <c r="X81">
        <v>0</v>
      </c>
      <c r="Y81">
        <v>0</v>
      </c>
      <c r="Z81">
        <v>0.92</v>
      </c>
      <c r="AA81">
        <v>0</v>
      </c>
    </row>
    <row r="82" spans="7:27">
      <c r="G82" t="s">
        <v>124</v>
      </c>
      <c r="H82" s="74">
        <v>16.670000000000002</v>
      </c>
      <c r="I82" s="47">
        <v>0</v>
      </c>
      <c r="J82" s="47">
        <v>0</v>
      </c>
      <c r="K82" s="47">
        <v>0</v>
      </c>
      <c r="L82" s="47">
        <v>0</v>
      </c>
      <c r="M82" s="75">
        <v>2.0499999999999998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18.72</v>
      </c>
      <c r="W82">
        <v>16.670000000000002</v>
      </c>
      <c r="X82">
        <v>0</v>
      </c>
      <c r="Y82">
        <v>0</v>
      </c>
      <c r="Z82">
        <v>2.0499999999999998</v>
      </c>
      <c r="AA82">
        <v>0</v>
      </c>
    </row>
    <row r="83" spans="7:27">
      <c r="G83" t="s">
        <v>125</v>
      </c>
      <c r="H83" s="74">
        <v>23.02</v>
      </c>
      <c r="I83" s="47">
        <v>0</v>
      </c>
      <c r="J83" s="47">
        <v>0</v>
      </c>
      <c r="K83" s="47">
        <v>0</v>
      </c>
      <c r="L83" s="47">
        <v>0</v>
      </c>
      <c r="M83" s="75">
        <v>8.3800000000000008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31.4</v>
      </c>
      <c r="W83">
        <v>23.02</v>
      </c>
      <c r="X83">
        <v>0</v>
      </c>
      <c r="Y83">
        <v>0</v>
      </c>
      <c r="Z83">
        <v>8.3800000000000008</v>
      </c>
      <c r="AA83">
        <v>0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0</v>
      </c>
      <c r="W84">
        <v>0</v>
      </c>
      <c r="X84">
        <v>0</v>
      </c>
      <c r="Y84">
        <v>0</v>
      </c>
      <c r="Z84">
        <v>0</v>
      </c>
      <c r="AA84">
        <v>0</v>
      </c>
    </row>
    <row r="85" spans="7:27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9.73</v>
      </c>
      <c r="N85" s="74">
        <v>0</v>
      </c>
      <c r="O85" s="47">
        <v>0</v>
      </c>
      <c r="P85" s="47">
        <v>-26</v>
      </c>
      <c r="Q85" s="47">
        <v>-7</v>
      </c>
      <c r="R85" s="47">
        <v>0</v>
      </c>
      <c r="S85" s="75">
        <v>0</v>
      </c>
      <c r="U85" s="74">
        <v>-33</v>
      </c>
      <c r="V85" s="75">
        <v>9.73</v>
      </c>
      <c r="W85">
        <v>0</v>
      </c>
      <c r="X85">
        <v>0</v>
      </c>
      <c r="Y85">
        <v>-7</v>
      </c>
      <c r="Z85">
        <v>9.73</v>
      </c>
      <c r="AA85">
        <v>-26</v>
      </c>
    </row>
    <row r="86" spans="7:27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7.52</v>
      </c>
      <c r="N86" s="74">
        <v>0</v>
      </c>
      <c r="O86" s="47">
        <v>0</v>
      </c>
      <c r="P86" s="47">
        <v>-67</v>
      </c>
      <c r="Q86" s="47">
        <v>-10</v>
      </c>
      <c r="R86" s="47">
        <v>0</v>
      </c>
      <c r="S86" s="75">
        <v>0</v>
      </c>
      <c r="U86" s="74">
        <v>-77</v>
      </c>
      <c r="V86" s="75">
        <v>7.52</v>
      </c>
      <c r="W86">
        <v>0</v>
      </c>
      <c r="X86">
        <v>0</v>
      </c>
      <c r="Y86">
        <v>-10</v>
      </c>
      <c r="Z86">
        <v>7.52</v>
      </c>
      <c r="AA86">
        <v>-67</v>
      </c>
    </row>
    <row r="87" spans="7:27">
      <c r="G87" t="s">
        <v>129</v>
      </c>
      <c r="H87" s="74">
        <v>14.45</v>
      </c>
      <c r="I87" s="47">
        <v>0</v>
      </c>
      <c r="J87" s="47">
        <v>0</v>
      </c>
      <c r="K87" s="47">
        <v>0</v>
      </c>
      <c r="L87" s="47">
        <v>0</v>
      </c>
      <c r="M87" s="75">
        <v>5.88</v>
      </c>
      <c r="N87" s="74">
        <v>0</v>
      </c>
      <c r="O87" s="47">
        <v>-18</v>
      </c>
      <c r="P87" s="47">
        <v>-155</v>
      </c>
      <c r="Q87" s="47">
        <v>-14</v>
      </c>
      <c r="R87" s="47">
        <v>0</v>
      </c>
      <c r="S87" s="75">
        <v>0</v>
      </c>
      <c r="U87" s="74">
        <v>-187</v>
      </c>
      <c r="V87" s="75">
        <v>20.329999999999998</v>
      </c>
      <c r="W87">
        <v>14.45</v>
      </c>
      <c r="X87">
        <v>-18</v>
      </c>
      <c r="Y87">
        <v>-14</v>
      </c>
      <c r="Z87">
        <v>5.88</v>
      </c>
      <c r="AA87">
        <v>-155</v>
      </c>
    </row>
    <row r="88" spans="7:27">
      <c r="G88" t="s">
        <v>130</v>
      </c>
      <c r="H88" s="74">
        <v>14.45</v>
      </c>
      <c r="I88" s="47">
        <v>0</v>
      </c>
      <c r="J88" s="47">
        <v>0</v>
      </c>
      <c r="K88" s="47">
        <v>0</v>
      </c>
      <c r="L88" s="47">
        <v>0</v>
      </c>
      <c r="M88" s="75">
        <v>7.23</v>
      </c>
      <c r="N88" s="74">
        <v>0</v>
      </c>
      <c r="O88" s="47">
        <v>-36</v>
      </c>
      <c r="P88" s="47">
        <v>-165</v>
      </c>
      <c r="Q88" s="47">
        <v>-16</v>
      </c>
      <c r="R88" s="47">
        <v>0</v>
      </c>
      <c r="S88" s="75">
        <v>0</v>
      </c>
      <c r="U88" s="74">
        <v>-217</v>
      </c>
      <c r="V88" s="75">
        <v>21.68</v>
      </c>
      <c r="W88">
        <v>14.45</v>
      </c>
      <c r="X88">
        <v>-36</v>
      </c>
      <c r="Y88">
        <v>-16</v>
      </c>
      <c r="Z88">
        <v>7.23</v>
      </c>
      <c r="AA88">
        <v>-165</v>
      </c>
    </row>
    <row r="89" spans="7:27">
      <c r="G89" t="s">
        <v>131</v>
      </c>
      <c r="H89" s="74">
        <v>14.46</v>
      </c>
      <c r="I89" s="47">
        <v>0</v>
      </c>
      <c r="J89" s="47">
        <v>0</v>
      </c>
      <c r="K89" s="47">
        <v>0</v>
      </c>
      <c r="L89" s="47">
        <v>0</v>
      </c>
      <c r="M89" s="75">
        <v>3.95</v>
      </c>
      <c r="N89" s="74">
        <v>0</v>
      </c>
      <c r="O89" s="47">
        <v>-54</v>
      </c>
      <c r="P89" s="47">
        <v>-172</v>
      </c>
      <c r="Q89" s="47">
        <v>-19</v>
      </c>
      <c r="R89" s="47">
        <v>0</v>
      </c>
      <c r="S89" s="75">
        <v>0</v>
      </c>
      <c r="U89" s="74">
        <v>-245</v>
      </c>
      <c r="V89" s="75">
        <v>18.41</v>
      </c>
      <c r="W89">
        <v>14.46</v>
      </c>
      <c r="X89">
        <v>-54</v>
      </c>
      <c r="Y89">
        <v>-19</v>
      </c>
      <c r="Z89">
        <v>3.95</v>
      </c>
      <c r="AA89">
        <v>-172</v>
      </c>
    </row>
    <row r="90" spans="7:27">
      <c r="G90" t="s">
        <v>132</v>
      </c>
      <c r="H90" s="74">
        <v>14.46</v>
      </c>
      <c r="I90" s="47">
        <v>0</v>
      </c>
      <c r="J90" s="47">
        <v>0</v>
      </c>
      <c r="K90" s="47">
        <v>0</v>
      </c>
      <c r="L90" s="47">
        <v>0</v>
      </c>
      <c r="M90" s="75">
        <v>4.43</v>
      </c>
      <c r="N90" s="74">
        <v>0</v>
      </c>
      <c r="O90" s="47">
        <v>-75</v>
      </c>
      <c r="P90" s="47">
        <v>-192</v>
      </c>
      <c r="Q90" s="47">
        <v>-21</v>
      </c>
      <c r="R90" s="47">
        <v>0</v>
      </c>
      <c r="S90" s="75">
        <v>0</v>
      </c>
      <c r="U90" s="74">
        <v>-288</v>
      </c>
      <c r="V90" s="75">
        <v>18.89</v>
      </c>
      <c r="W90">
        <v>14.46</v>
      </c>
      <c r="X90">
        <v>-75</v>
      </c>
      <c r="Y90">
        <v>-21</v>
      </c>
      <c r="Z90">
        <v>4.43</v>
      </c>
      <c r="AA90">
        <v>-192</v>
      </c>
    </row>
    <row r="91" spans="7:27">
      <c r="G91" t="s">
        <v>133</v>
      </c>
      <c r="H91" s="74">
        <v>37.58</v>
      </c>
      <c r="I91" s="47">
        <v>0</v>
      </c>
      <c r="J91" s="47">
        <v>0</v>
      </c>
      <c r="K91" s="47">
        <v>0</v>
      </c>
      <c r="L91" s="47">
        <v>0</v>
      </c>
      <c r="M91" s="75">
        <v>2.99</v>
      </c>
      <c r="N91" s="74">
        <v>0</v>
      </c>
      <c r="O91" s="47">
        <v>0</v>
      </c>
      <c r="P91" s="47">
        <v>0</v>
      </c>
      <c r="Q91" s="47">
        <v>-23</v>
      </c>
      <c r="R91" s="47">
        <v>0</v>
      </c>
      <c r="S91" s="75">
        <v>0</v>
      </c>
      <c r="U91" s="74">
        <v>-23</v>
      </c>
      <c r="V91" s="75">
        <v>40.57</v>
      </c>
      <c r="W91">
        <v>37.58</v>
      </c>
      <c r="X91">
        <v>0</v>
      </c>
      <c r="Y91">
        <v>-23</v>
      </c>
      <c r="Z91">
        <v>2.99</v>
      </c>
      <c r="AA91">
        <v>0</v>
      </c>
    </row>
    <row r="92" spans="7:27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3.18</v>
      </c>
      <c r="N92" s="74">
        <v>0</v>
      </c>
      <c r="O92" s="47">
        <v>0</v>
      </c>
      <c r="P92" s="47">
        <v>-4</v>
      </c>
      <c r="Q92" s="47">
        <v>-26</v>
      </c>
      <c r="R92" s="47">
        <v>0</v>
      </c>
      <c r="S92" s="75">
        <v>0</v>
      </c>
      <c r="U92" s="74">
        <v>-30</v>
      </c>
      <c r="V92" s="75">
        <v>3.18</v>
      </c>
      <c r="W92">
        <v>0</v>
      </c>
      <c r="X92">
        <v>0</v>
      </c>
      <c r="Y92">
        <v>-26</v>
      </c>
      <c r="Z92">
        <v>3.18</v>
      </c>
      <c r="AA92">
        <v>-4</v>
      </c>
    </row>
    <row r="93" spans="7:27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1.25</v>
      </c>
      <c r="N93" s="74">
        <v>0</v>
      </c>
      <c r="O93" s="47">
        <v>0</v>
      </c>
      <c r="P93" s="47">
        <v>-52</v>
      </c>
      <c r="Q93" s="47">
        <v>-28</v>
      </c>
      <c r="R93" s="47">
        <v>0</v>
      </c>
      <c r="S93" s="75">
        <v>0</v>
      </c>
      <c r="U93" s="74">
        <v>-80</v>
      </c>
      <c r="V93" s="75">
        <v>1.25</v>
      </c>
      <c r="W93">
        <v>0</v>
      </c>
      <c r="X93">
        <v>0</v>
      </c>
      <c r="Y93">
        <v>-28</v>
      </c>
      <c r="Z93">
        <v>1.25</v>
      </c>
      <c r="AA93">
        <v>-52</v>
      </c>
    </row>
    <row r="94" spans="7:27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3.95</v>
      </c>
      <c r="N94" s="74">
        <v>0</v>
      </c>
      <c r="O94" s="47">
        <v>0</v>
      </c>
      <c r="P94" s="47">
        <v>-67</v>
      </c>
      <c r="Q94" s="47">
        <v>-31</v>
      </c>
      <c r="R94" s="47">
        <v>0</v>
      </c>
      <c r="S94" s="75">
        <v>0</v>
      </c>
      <c r="U94" s="74">
        <v>-98</v>
      </c>
      <c r="V94" s="75">
        <v>3.95</v>
      </c>
      <c r="W94">
        <v>0</v>
      </c>
      <c r="X94">
        <v>0</v>
      </c>
      <c r="Y94">
        <v>-31</v>
      </c>
      <c r="Z94">
        <v>3.95</v>
      </c>
      <c r="AA94">
        <v>-67</v>
      </c>
    </row>
    <row r="95" spans="7:27">
      <c r="G95" t="s">
        <v>137</v>
      </c>
      <c r="H95" s="74">
        <v>87.69</v>
      </c>
      <c r="I95" s="47">
        <v>0</v>
      </c>
      <c r="J95" s="47">
        <v>0</v>
      </c>
      <c r="K95" s="47">
        <v>0</v>
      </c>
      <c r="L95" s="47">
        <v>0</v>
      </c>
      <c r="M95" s="75">
        <v>3.57</v>
      </c>
      <c r="N95" s="74">
        <v>0</v>
      </c>
      <c r="O95" s="47">
        <v>0</v>
      </c>
      <c r="P95" s="47">
        <v>0</v>
      </c>
      <c r="Q95" s="47">
        <v>-34</v>
      </c>
      <c r="R95" s="47">
        <v>0</v>
      </c>
      <c r="S95" s="75">
        <v>0</v>
      </c>
      <c r="U95" s="74">
        <v>-34</v>
      </c>
      <c r="V95" s="75">
        <v>91.26</v>
      </c>
      <c r="W95">
        <v>87.69</v>
      </c>
      <c r="X95">
        <v>0</v>
      </c>
      <c r="Y95">
        <v>-34</v>
      </c>
      <c r="Z95">
        <v>3.57</v>
      </c>
      <c r="AA95">
        <v>0</v>
      </c>
    </row>
    <row r="96" spans="7:27">
      <c r="G96" t="s">
        <v>138</v>
      </c>
      <c r="H96" s="74">
        <v>47.22</v>
      </c>
      <c r="I96" s="47">
        <v>0</v>
      </c>
      <c r="J96" s="47">
        <v>0</v>
      </c>
      <c r="K96" s="47">
        <v>0</v>
      </c>
      <c r="L96" s="47">
        <v>0</v>
      </c>
      <c r="M96" s="75">
        <v>0.19</v>
      </c>
      <c r="N96" s="74">
        <v>0</v>
      </c>
      <c r="O96" s="47">
        <v>0</v>
      </c>
      <c r="P96" s="47">
        <v>0</v>
      </c>
      <c r="Q96" s="47">
        <v>-35</v>
      </c>
      <c r="R96" s="47">
        <v>0</v>
      </c>
      <c r="S96" s="75">
        <v>0</v>
      </c>
      <c r="U96" s="74">
        <v>-35</v>
      </c>
      <c r="V96" s="75">
        <v>47.41</v>
      </c>
      <c r="W96">
        <v>47.22</v>
      </c>
      <c r="X96">
        <v>0</v>
      </c>
      <c r="Y96">
        <v>-35</v>
      </c>
      <c r="Z96">
        <v>0.19</v>
      </c>
      <c r="AA96">
        <v>0</v>
      </c>
    </row>
    <row r="97" spans="1:83">
      <c r="G97" t="s">
        <v>139</v>
      </c>
      <c r="H97" s="74">
        <v>14.46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-5</v>
      </c>
      <c r="P97" s="47">
        <v>-64.599999999999994</v>
      </c>
      <c r="Q97" s="47">
        <v>-37</v>
      </c>
      <c r="R97" s="47">
        <v>0</v>
      </c>
      <c r="S97" s="75">
        <v>0</v>
      </c>
      <c r="U97" s="74">
        <v>-106.6</v>
      </c>
      <c r="V97" s="75">
        <v>14.46</v>
      </c>
      <c r="W97">
        <v>14.46</v>
      </c>
      <c r="X97">
        <v>-5</v>
      </c>
      <c r="Y97">
        <v>-37</v>
      </c>
      <c r="Z97">
        <v>0</v>
      </c>
      <c r="AA97">
        <v>-64.599999999999994</v>
      </c>
    </row>
    <row r="98" spans="1:83">
      <c r="G98" t="s">
        <v>140</v>
      </c>
      <c r="H98" s="74">
        <v>14.46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-60</v>
      </c>
      <c r="P98" s="47">
        <v>-19.600000000000001</v>
      </c>
      <c r="Q98" s="47">
        <v>-39</v>
      </c>
      <c r="R98" s="47">
        <v>0</v>
      </c>
      <c r="S98" s="75">
        <v>0</v>
      </c>
      <c r="U98" s="74">
        <v>-118.6</v>
      </c>
      <c r="V98" s="75">
        <v>14.46</v>
      </c>
      <c r="W98">
        <v>14.46</v>
      </c>
      <c r="X98">
        <v>-60</v>
      </c>
      <c r="Y98">
        <v>-39</v>
      </c>
      <c r="Z98">
        <v>0</v>
      </c>
      <c r="AA98">
        <v>-19.600000000000001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1.2636499999999997</v>
      </c>
      <c r="I99" s="70">
        <f t="shared" ref="I99:BQ99" si="1">SUM(I3:I98)/4000</f>
        <v>6.2880000000000005E-2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5.6039999999999986E-2</v>
      </c>
      <c r="N99" s="69">
        <f t="shared" si="1"/>
        <v>-9.0999999999999998E-2</v>
      </c>
      <c r="O99" s="70">
        <f t="shared" si="1"/>
        <v>-4.0577500000000004</v>
      </c>
      <c r="P99" s="70">
        <f t="shared" si="1"/>
        <v>-1.5869250000000001</v>
      </c>
      <c r="Q99" s="70">
        <f t="shared" si="1"/>
        <v>-0.17699999999999999</v>
      </c>
      <c r="R99" s="70">
        <f t="shared" si="1"/>
        <v>0</v>
      </c>
      <c r="S99" s="71">
        <f t="shared" si="1"/>
        <v>0</v>
      </c>
      <c r="U99" s="69">
        <f t="shared" si="1"/>
        <v>-5.9126749999999992</v>
      </c>
      <c r="V99" s="71">
        <f t="shared" si="1"/>
        <v>1.3825700000000005</v>
      </c>
      <c r="W99">
        <f t="shared" si="1"/>
        <v>1.1726499999999995</v>
      </c>
      <c r="X99">
        <f t="shared" si="1"/>
        <v>-3.9948699999999997</v>
      </c>
      <c r="Y99">
        <f t="shared" si="1"/>
        <v>-0.17699999999999999</v>
      </c>
      <c r="Z99">
        <f t="shared" si="1"/>
        <v>5.6039999999999986E-2</v>
      </c>
      <c r="AA99">
        <f t="shared" si="1"/>
        <v>-1.5869250000000001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8</v>
      </c>
      <c r="W1" t="s">
        <v>547</v>
      </c>
      <c r="X1" t="s">
        <v>549</v>
      </c>
      <c r="Y1" t="s">
        <v>551</v>
      </c>
      <c r="Z1" t="s">
        <v>551</v>
      </c>
      <c r="AA1" t="s">
        <v>556</v>
      </c>
      <c r="AB1" t="s">
        <v>551</v>
      </c>
      <c r="AC1" t="s">
        <v>560</v>
      </c>
      <c r="AD1" t="s">
        <v>562</v>
      </c>
      <c r="AE1" t="s">
        <v>564</v>
      </c>
      <c r="AF1" t="s">
        <v>566</v>
      </c>
      <c r="AG1" t="s">
        <v>568</v>
      </c>
      <c r="AH1" t="s">
        <v>570</v>
      </c>
      <c r="AI1" t="s">
        <v>145</v>
      </c>
      <c r="AJ1" t="s">
        <v>146</v>
      </c>
      <c r="AK1" t="s">
        <v>575</v>
      </c>
      <c r="AL1" t="s">
        <v>577</v>
      </c>
      <c r="AM1" t="s">
        <v>577</v>
      </c>
      <c r="AN1" t="s">
        <v>562</v>
      </c>
      <c r="AO1" t="s">
        <v>146</v>
      </c>
      <c r="AP1" t="s">
        <v>145</v>
      </c>
      <c r="AQ1" t="s">
        <v>145</v>
      </c>
      <c r="AR1" t="s">
        <v>145</v>
      </c>
      <c r="AS1" t="s">
        <v>146</v>
      </c>
      <c r="AT1" t="s">
        <v>146</v>
      </c>
      <c r="AU1" t="s">
        <v>145</v>
      </c>
      <c r="AV1" t="s">
        <v>146</v>
      </c>
    </row>
    <row r="2" spans="1:4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45741</v>
      </c>
      <c r="W2" s="29" t="s">
        <v>358</v>
      </c>
      <c r="X2" t="s">
        <v>148</v>
      </c>
      <c r="Y2" t="s">
        <v>552</v>
      </c>
      <c r="Z2" t="s">
        <v>554</v>
      </c>
      <c r="AA2" t="s">
        <v>148</v>
      </c>
      <c r="AB2" t="s">
        <v>558</v>
      </c>
      <c r="AC2" t="s">
        <v>149</v>
      </c>
      <c r="AD2" t="s">
        <v>169</v>
      </c>
      <c r="AE2" t="s">
        <v>149</v>
      </c>
      <c r="AF2" t="s">
        <v>148</v>
      </c>
      <c r="AG2" t="s">
        <v>148</v>
      </c>
      <c r="AH2" t="s">
        <v>148</v>
      </c>
      <c r="AI2" t="s">
        <v>572</v>
      </c>
      <c r="AJ2" t="s">
        <v>572</v>
      </c>
      <c r="AK2" t="s">
        <v>148</v>
      </c>
      <c r="AL2" t="s">
        <v>148</v>
      </c>
      <c r="AM2" t="s">
        <v>148</v>
      </c>
      <c r="AN2" t="s">
        <v>170</v>
      </c>
      <c r="AO2" t="s">
        <v>581</v>
      </c>
      <c r="AP2" t="s">
        <v>581</v>
      </c>
      <c r="AQ2" t="s">
        <v>581</v>
      </c>
      <c r="AR2" t="s">
        <v>585</v>
      </c>
      <c r="AS2" t="s">
        <v>587</v>
      </c>
      <c r="AT2" t="s">
        <v>585</v>
      </c>
      <c r="AU2" t="s">
        <v>585</v>
      </c>
      <c r="AV2" t="s">
        <v>591</v>
      </c>
    </row>
    <row r="3" spans="1:4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0.43</v>
      </c>
      <c r="I3" s="54">
        <v>0</v>
      </c>
      <c r="J3" s="54">
        <v>6.55</v>
      </c>
      <c r="K3" s="54">
        <v>103</v>
      </c>
      <c r="L3" s="54">
        <v>0</v>
      </c>
      <c r="M3" s="73">
        <v>0</v>
      </c>
      <c r="N3" s="72">
        <v>317.85000000000002</v>
      </c>
      <c r="O3" s="54">
        <v>437.34000000000003</v>
      </c>
      <c r="P3" s="54">
        <v>0</v>
      </c>
      <c r="Q3" s="54">
        <v>0</v>
      </c>
      <c r="R3" s="54">
        <v>0</v>
      </c>
      <c r="S3" s="73">
        <v>0</v>
      </c>
      <c r="T3" t="s">
        <v>593</v>
      </c>
      <c r="W3">
        <v>0.43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32</v>
      </c>
      <c r="AE3">
        <v>6.55</v>
      </c>
      <c r="AF3">
        <v>17.350000000000001</v>
      </c>
      <c r="AG3">
        <v>8.67</v>
      </c>
      <c r="AH3">
        <v>23.41</v>
      </c>
      <c r="AI3">
        <v>229.19</v>
      </c>
      <c r="AJ3">
        <v>76.39</v>
      </c>
      <c r="AK3">
        <v>6.75</v>
      </c>
      <c r="AL3">
        <v>23.41</v>
      </c>
      <c r="AM3">
        <v>23.41</v>
      </c>
      <c r="AN3">
        <v>25.87</v>
      </c>
      <c r="AO3">
        <v>168.21</v>
      </c>
      <c r="AP3">
        <v>24.09</v>
      </c>
      <c r="AQ3">
        <v>24.09</v>
      </c>
      <c r="AR3">
        <v>0</v>
      </c>
      <c r="AS3">
        <v>0</v>
      </c>
      <c r="AT3">
        <v>0</v>
      </c>
      <c r="AU3">
        <v>40.479999999999997</v>
      </c>
      <c r="AV3">
        <v>192.74</v>
      </c>
    </row>
    <row r="4" spans="1:48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0.43</v>
      </c>
      <c r="I4" s="47">
        <v>0</v>
      </c>
      <c r="J4" s="47">
        <v>6.55</v>
      </c>
      <c r="K4" s="47">
        <v>103</v>
      </c>
      <c r="L4" s="47">
        <v>0</v>
      </c>
      <c r="M4" s="75">
        <v>0</v>
      </c>
      <c r="N4" s="74">
        <v>317.85000000000002</v>
      </c>
      <c r="O4" s="47">
        <v>437.34000000000003</v>
      </c>
      <c r="P4" s="47">
        <v>0</v>
      </c>
      <c r="Q4" s="47">
        <v>0</v>
      </c>
      <c r="R4" s="47">
        <v>0</v>
      </c>
      <c r="S4" s="75">
        <v>0</v>
      </c>
      <c r="T4" t="s">
        <v>594</v>
      </c>
      <c r="W4">
        <v>0.43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32</v>
      </c>
      <c r="AE4">
        <v>6.55</v>
      </c>
      <c r="AF4">
        <v>17.350000000000001</v>
      </c>
      <c r="AG4">
        <v>8.67</v>
      </c>
      <c r="AH4">
        <v>23.41</v>
      </c>
      <c r="AI4">
        <v>229.19</v>
      </c>
      <c r="AJ4">
        <v>76.39</v>
      </c>
      <c r="AK4">
        <v>6.75</v>
      </c>
      <c r="AL4">
        <v>23.41</v>
      </c>
      <c r="AM4">
        <v>23.41</v>
      </c>
      <c r="AN4">
        <v>25.87</v>
      </c>
      <c r="AO4">
        <v>168.21</v>
      </c>
      <c r="AP4">
        <v>24.09</v>
      </c>
      <c r="AQ4">
        <v>24.09</v>
      </c>
      <c r="AR4">
        <v>0</v>
      </c>
      <c r="AS4">
        <v>0</v>
      </c>
      <c r="AT4">
        <v>0</v>
      </c>
      <c r="AU4">
        <v>40.479999999999997</v>
      </c>
      <c r="AV4">
        <v>192.74</v>
      </c>
    </row>
    <row r="5" spans="1:48">
      <c r="A5" t="s">
        <v>235</v>
      </c>
      <c r="B5" t="s">
        <v>227</v>
      </c>
      <c r="C5" t="s">
        <v>229</v>
      </c>
      <c r="G5" t="s">
        <v>47</v>
      </c>
      <c r="H5" s="74">
        <v>0.43</v>
      </c>
      <c r="I5" s="47">
        <v>0</v>
      </c>
      <c r="J5" s="47">
        <v>6.55</v>
      </c>
      <c r="K5" s="47">
        <v>103</v>
      </c>
      <c r="L5" s="47">
        <v>0</v>
      </c>
      <c r="M5" s="75">
        <v>0</v>
      </c>
      <c r="N5" s="74">
        <v>317.85000000000002</v>
      </c>
      <c r="O5" s="47">
        <v>437.34000000000003</v>
      </c>
      <c r="P5" s="47">
        <v>0</v>
      </c>
      <c r="Q5" s="47">
        <v>0</v>
      </c>
      <c r="R5" s="47">
        <v>0</v>
      </c>
      <c r="S5" s="75">
        <v>0</v>
      </c>
      <c r="T5" t="s">
        <v>595</v>
      </c>
      <c r="W5">
        <v>0.43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32</v>
      </c>
      <c r="AE5">
        <v>6.55</v>
      </c>
      <c r="AF5">
        <v>17.350000000000001</v>
      </c>
      <c r="AG5">
        <v>8.67</v>
      </c>
      <c r="AH5">
        <v>23.41</v>
      </c>
      <c r="AI5">
        <v>229.19</v>
      </c>
      <c r="AJ5">
        <v>76.39</v>
      </c>
      <c r="AK5">
        <v>6.75</v>
      </c>
      <c r="AL5">
        <v>23.41</v>
      </c>
      <c r="AM5">
        <v>23.41</v>
      </c>
      <c r="AN5">
        <v>25.87</v>
      </c>
      <c r="AO5">
        <v>168.21</v>
      </c>
      <c r="AP5">
        <v>24.09</v>
      </c>
      <c r="AQ5">
        <v>24.09</v>
      </c>
      <c r="AR5">
        <v>0</v>
      </c>
      <c r="AS5">
        <v>0</v>
      </c>
      <c r="AT5">
        <v>0</v>
      </c>
      <c r="AU5">
        <v>40.479999999999997</v>
      </c>
      <c r="AV5">
        <v>192.74</v>
      </c>
    </row>
    <row r="6" spans="1:48">
      <c r="A6" t="s">
        <v>236</v>
      </c>
      <c r="B6" t="s">
        <v>258</v>
      </c>
      <c r="C6" t="s">
        <v>230</v>
      </c>
      <c r="G6" t="s">
        <v>48</v>
      </c>
      <c r="H6" s="74">
        <v>0.43</v>
      </c>
      <c r="I6" s="47">
        <v>0</v>
      </c>
      <c r="J6" s="47">
        <v>6.55</v>
      </c>
      <c r="K6" s="47">
        <v>103</v>
      </c>
      <c r="L6" s="47">
        <v>0</v>
      </c>
      <c r="M6" s="75">
        <v>0</v>
      </c>
      <c r="N6" s="74">
        <v>317.85000000000002</v>
      </c>
      <c r="O6" s="47">
        <v>437.34000000000003</v>
      </c>
      <c r="P6" s="47">
        <v>0</v>
      </c>
      <c r="Q6" s="47">
        <v>0</v>
      </c>
      <c r="R6" s="47">
        <v>0</v>
      </c>
      <c r="S6" s="75">
        <v>0</v>
      </c>
      <c r="T6" t="s">
        <v>596</v>
      </c>
      <c r="W6">
        <v>0.43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32</v>
      </c>
      <c r="AE6">
        <v>6.55</v>
      </c>
      <c r="AF6">
        <v>17.350000000000001</v>
      </c>
      <c r="AG6">
        <v>8.67</v>
      </c>
      <c r="AH6">
        <v>23.41</v>
      </c>
      <c r="AI6">
        <v>229.19</v>
      </c>
      <c r="AJ6">
        <v>76.39</v>
      </c>
      <c r="AK6">
        <v>6.75</v>
      </c>
      <c r="AL6">
        <v>23.41</v>
      </c>
      <c r="AM6">
        <v>23.41</v>
      </c>
      <c r="AN6">
        <v>25.87</v>
      </c>
      <c r="AO6">
        <v>168.21</v>
      </c>
      <c r="AP6">
        <v>24.09</v>
      </c>
      <c r="AQ6">
        <v>24.09</v>
      </c>
      <c r="AR6">
        <v>0</v>
      </c>
      <c r="AS6">
        <v>0</v>
      </c>
      <c r="AT6">
        <v>0</v>
      </c>
      <c r="AU6">
        <v>40.479999999999997</v>
      </c>
      <c r="AV6">
        <v>192.74</v>
      </c>
    </row>
    <row r="7" spans="1:48">
      <c r="A7" t="s">
        <v>237</v>
      </c>
      <c r="B7" t="s">
        <v>280</v>
      </c>
      <c r="C7" t="s">
        <v>259</v>
      </c>
      <c r="G7" t="s">
        <v>49</v>
      </c>
      <c r="H7" s="74">
        <v>0.43</v>
      </c>
      <c r="I7" s="47">
        <v>0</v>
      </c>
      <c r="J7" s="47">
        <v>6.46</v>
      </c>
      <c r="K7" s="47">
        <v>103</v>
      </c>
      <c r="L7" s="47">
        <v>0</v>
      </c>
      <c r="M7" s="75">
        <v>0</v>
      </c>
      <c r="N7" s="74">
        <v>317.85000000000002</v>
      </c>
      <c r="O7" s="47">
        <v>437.34000000000003</v>
      </c>
      <c r="P7" s="47">
        <v>0</v>
      </c>
      <c r="Q7" s="47">
        <v>0</v>
      </c>
      <c r="R7" s="47">
        <v>0</v>
      </c>
      <c r="S7" s="75">
        <v>0</v>
      </c>
      <c r="T7" t="s">
        <v>597</v>
      </c>
      <c r="W7">
        <v>0.43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32</v>
      </c>
      <c r="AE7">
        <v>6.46</v>
      </c>
      <c r="AF7">
        <v>17.350000000000001</v>
      </c>
      <c r="AG7">
        <v>8.67</v>
      </c>
      <c r="AH7">
        <v>23.41</v>
      </c>
      <c r="AI7">
        <v>229.19</v>
      </c>
      <c r="AJ7">
        <v>76.39</v>
      </c>
      <c r="AK7">
        <v>6.75</v>
      </c>
      <c r="AL7">
        <v>23.41</v>
      </c>
      <c r="AM7">
        <v>23.41</v>
      </c>
      <c r="AN7">
        <v>25.87</v>
      </c>
      <c r="AO7">
        <v>168.21</v>
      </c>
      <c r="AP7">
        <v>24.09</v>
      </c>
      <c r="AQ7">
        <v>24.09</v>
      </c>
      <c r="AR7">
        <v>0</v>
      </c>
      <c r="AS7">
        <v>0</v>
      </c>
      <c r="AT7">
        <v>0</v>
      </c>
      <c r="AU7">
        <v>40.479999999999997</v>
      </c>
      <c r="AV7">
        <v>192.74</v>
      </c>
    </row>
    <row r="8" spans="1:48">
      <c r="A8" t="s">
        <v>238</v>
      </c>
      <c r="B8" t="s">
        <v>315</v>
      </c>
      <c r="C8" t="s">
        <v>231</v>
      </c>
      <c r="G8" t="s">
        <v>50</v>
      </c>
      <c r="H8" s="74">
        <v>0.43</v>
      </c>
      <c r="I8" s="47">
        <v>0</v>
      </c>
      <c r="J8" s="47">
        <v>6.46</v>
      </c>
      <c r="K8" s="47">
        <v>103</v>
      </c>
      <c r="L8" s="47">
        <v>0</v>
      </c>
      <c r="M8" s="75">
        <v>0</v>
      </c>
      <c r="N8" s="74">
        <v>317.85000000000002</v>
      </c>
      <c r="O8" s="47">
        <v>437.34000000000003</v>
      </c>
      <c r="P8" s="47">
        <v>0</v>
      </c>
      <c r="Q8" s="47">
        <v>0</v>
      </c>
      <c r="R8" s="47">
        <v>0</v>
      </c>
      <c r="S8" s="75">
        <v>0</v>
      </c>
      <c r="W8">
        <v>0.43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32</v>
      </c>
      <c r="AE8">
        <v>6.46</v>
      </c>
      <c r="AF8">
        <v>17.350000000000001</v>
      </c>
      <c r="AG8">
        <v>8.67</v>
      </c>
      <c r="AH8">
        <v>23.41</v>
      </c>
      <c r="AI8">
        <v>229.19</v>
      </c>
      <c r="AJ8">
        <v>76.39</v>
      </c>
      <c r="AK8">
        <v>6.75</v>
      </c>
      <c r="AL8">
        <v>23.41</v>
      </c>
      <c r="AM8">
        <v>23.41</v>
      </c>
      <c r="AN8">
        <v>25.87</v>
      </c>
      <c r="AO8">
        <v>168.21</v>
      </c>
      <c r="AP8">
        <v>24.09</v>
      </c>
      <c r="AQ8">
        <v>24.09</v>
      </c>
      <c r="AR8">
        <v>0</v>
      </c>
      <c r="AS8">
        <v>0</v>
      </c>
      <c r="AT8">
        <v>0</v>
      </c>
      <c r="AU8">
        <v>40.479999999999997</v>
      </c>
      <c r="AV8">
        <v>192.74</v>
      </c>
    </row>
    <row r="9" spans="1:48">
      <c r="A9" t="s">
        <v>239</v>
      </c>
      <c r="B9" t="s">
        <v>335</v>
      </c>
      <c r="C9" t="s">
        <v>232</v>
      </c>
      <c r="G9" t="s">
        <v>51</v>
      </c>
      <c r="H9" s="74">
        <v>0.43</v>
      </c>
      <c r="I9" s="47">
        <v>0</v>
      </c>
      <c r="J9" s="47">
        <v>6.46</v>
      </c>
      <c r="K9" s="47">
        <v>103</v>
      </c>
      <c r="L9" s="47">
        <v>0</v>
      </c>
      <c r="M9" s="75">
        <v>0</v>
      </c>
      <c r="N9" s="74">
        <v>317.85000000000002</v>
      </c>
      <c r="O9" s="47">
        <v>437.34000000000003</v>
      </c>
      <c r="P9" s="47">
        <v>0</v>
      </c>
      <c r="Q9" s="47">
        <v>0</v>
      </c>
      <c r="R9" s="47">
        <v>0</v>
      </c>
      <c r="S9" s="75">
        <v>0</v>
      </c>
      <c r="W9">
        <v>0.43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32</v>
      </c>
      <c r="AE9">
        <v>6.46</v>
      </c>
      <c r="AF9">
        <v>17.350000000000001</v>
      </c>
      <c r="AG9">
        <v>8.67</v>
      </c>
      <c r="AH9">
        <v>23.41</v>
      </c>
      <c r="AI9">
        <v>229.19</v>
      </c>
      <c r="AJ9">
        <v>76.39</v>
      </c>
      <c r="AK9">
        <v>6.75</v>
      </c>
      <c r="AL9">
        <v>23.41</v>
      </c>
      <c r="AM9">
        <v>23.41</v>
      </c>
      <c r="AN9">
        <v>25.87</v>
      </c>
      <c r="AO9">
        <v>168.21</v>
      </c>
      <c r="AP9">
        <v>24.09</v>
      </c>
      <c r="AQ9">
        <v>24.09</v>
      </c>
      <c r="AR9">
        <v>0</v>
      </c>
      <c r="AS9">
        <v>0</v>
      </c>
      <c r="AT9">
        <v>0</v>
      </c>
      <c r="AU9">
        <v>40.479999999999997</v>
      </c>
      <c r="AV9">
        <v>192.74</v>
      </c>
    </row>
    <row r="10" spans="1:48">
      <c r="A10" t="s">
        <v>260</v>
      </c>
      <c r="C10" t="s">
        <v>233</v>
      </c>
      <c r="G10" t="s">
        <v>52</v>
      </c>
      <c r="H10" s="74">
        <v>0.43</v>
      </c>
      <c r="I10" s="47">
        <v>0</v>
      </c>
      <c r="J10" s="47">
        <v>6.46</v>
      </c>
      <c r="K10" s="47">
        <v>103</v>
      </c>
      <c r="L10" s="47">
        <v>0</v>
      </c>
      <c r="M10" s="75">
        <v>0</v>
      </c>
      <c r="N10" s="74">
        <v>317.85000000000002</v>
      </c>
      <c r="O10" s="47">
        <v>437.34000000000003</v>
      </c>
      <c r="P10" s="47">
        <v>0</v>
      </c>
      <c r="Q10" s="47">
        <v>0</v>
      </c>
      <c r="R10" s="47">
        <v>0</v>
      </c>
      <c r="S10" s="75">
        <v>0</v>
      </c>
      <c r="W10">
        <v>0.43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32</v>
      </c>
      <c r="AE10">
        <v>6.46</v>
      </c>
      <c r="AF10">
        <v>17.350000000000001</v>
      </c>
      <c r="AG10">
        <v>8.67</v>
      </c>
      <c r="AH10">
        <v>23.41</v>
      </c>
      <c r="AI10">
        <v>229.19</v>
      </c>
      <c r="AJ10">
        <v>76.39</v>
      </c>
      <c r="AK10">
        <v>6.75</v>
      </c>
      <c r="AL10">
        <v>23.41</v>
      </c>
      <c r="AM10">
        <v>23.41</v>
      </c>
      <c r="AN10">
        <v>25.87</v>
      </c>
      <c r="AO10">
        <v>168.21</v>
      </c>
      <c r="AP10">
        <v>24.09</v>
      </c>
      <c r="AQ10">
        <v>24.09</v>
      </c>
      <c r="AR10">
        <v>0</v>
      </c>
      <c r="AS10">
        <v>0</v>
      </c>
      <c r="AT10">
        <v>0</v>
      </c>
      <c r="AU10">
        <v>40.479999999999997</v>
      </c>
      <c r="AV10">
        <v>192.74</v>
      </c>
    </row>
    <row r="11" spans="1:48">
      <c r="A11" t="s">
        <v>240</v>
      </c>
      <c r="C11" t="s">
        <v>316</v>
      </c>
      <c r="G11" t="s">
        <v>53</v>
      </c>
      <c r="H11" s="74">
        <v>0.43</v>
      </c>
      <c r="I11" s="47">
        <v>0</v>
      </c>
      <c r="J11" s="47">
        <v>6.36</v>
      </c>
      <c r="K11" s="47">
        <v>103</v>
      </c>
      <c r="L11" s="47">
        <v>0</v>
      </c>
      <c r="M11" s="75">
        <v>0</v>
      </c>
      <c r="N11" s="74">
        <v>317.85000000000002</v>
      </c>
      <c r="O11" s="47">
        <v>244.60000000000002</v>
      </c>
      <c r="P11" s="47">
        <v>0</v>
      </c>
      <c r="Q11" s="47">
        <v>0</v>
      </c>
      <c r="R11" s="47">
        <v>0</v>
      </c>
      <c r="S11" s="75">
        <v>0</v>
      </c>
      <c r="W11">
        <v>0.43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32</v>
      </c>
      <c r="AE11">
        <v>6.36</v>
      </c>
      <c r="AF11">
        <v>17.350000000000001</v>
      </c>
      <c r="AG11">
        <v>8.67</v>
      </c>
      <c r="AH11">
        <v>23.41</v>
      </c>
      <c r="AI11">
        <v>229.19</v>
      </c>
      <c r="AJ11">
        <v>76.39</v>
      </c>
      <c r="AK11">
        <v>6.75</v>
      </c>
      <c r="AL11">
        <v>23.41</v>
      </c>
      <c r="AM11">
        <v>23.41</v>
      </c>
      <c r="AN11">
        <v>25.87</v>
      </c>
      <c r="AO11">
        <v>168.21</v>
      </c>
      <c r="AP11">
        <v>24.09</v>
      </c>
      <c r="AQ11">
        <v>24.09</v>
      </c>
      <c r="AR11">
        <v>0</v>
      </c>
      <c r="AS11">
        <v>0</v>
      </c>
      <c r="AT11">
        <v>0</v>
      </c>
      <c r="AU11">
        <v>40.479999999999997</v>
      </c>
      <c r="AV11">
        <v>0</v>
      </c>
    </row>
    <row r="12" spans="1:48">
      <c r="A12" t="s">
        <v>241</v>
      </c>
      <c r="C12" t="s">
        <v>336</v>
      </c>
      <c r="G12" t="s">
        <v>54</v>
      </c>
      <c r="H12" s="74">
        <v>0.43</v>
      </c>
      <c r="I12" s="47">
        <v>0</v>
      </c>
      <c r="J12" s="47">
        <v>6.36</v>
      </c>
      <c r="K12" s="47">
        <v>103</v>
      </c>
      <c r="L12" s="47">
        <v>0</v>
      </c>
      <c r="M12" s="75">
        <v>0</v>
      </c>
      <c r="N12" s="74">
        <v>317.85000000000002</v>
      </c>
      <c r="O12" s="47">
        <v>244.60000000000002</v>
      </c>
      <c r="P12" s="47">
        <v>0</v>
      </c>
      <c r="Q12" s="47">
        <v>0</v>
      </c>
      <c r="R12" s="47">
        <v>0</v>
      </c>
      <c r="S12" s="75">
        <v>0</v>
      </c>
      <c r="W12">
        <v>0.43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32</v>
      </c>
      <c r="AE12">
        <v>6.36</v>
      </c>
      <c r="AF12">
        <v>17.350000000000001</v>
      </c>
      <c r="AG12">
        <v>8.67</v>
      </c>
      <c r="AH12">
        <v>23.41</v>
      </c>
      <c r="AI12">
        <v>229.19</v>
      </c>
      <c r="AJ12">
        <v>76.39</v>
      </c>
      <c r="AK12">
        <v>6.75</v>
      </c>
      <c r="AL12">
        <v>23.41</v>
      </c>
      <c r="AM12">
        <v>23.41</v>
      </c>
      <c r="AN12">
        <v>25.87</v>
      </c>
      <c r="AO12">
        <v>168.21</v>
      </c>
      <c r="AP12">
        <v>24.09</v>
      </c>
      <c r="AQ12">
        <v>24.09</v>
      </c>
      <c r="AR12">
        <v>0</v>
      </c>
      <c r="AS12">
        <v>0</v>
      </c>
      <c r="AT12">
        <v>0</v>
      </c>
      <c r="AU12">
        <v>40.479999999999997</v>
      </c>
      <c r="AV12">
        <v>0</v>
      </c>
    </row>
    <row r="13" spans="1:48">
      <c r="A13" t="s">
        <v>242</v>
      </c>
      <c r="G13" t="s">
        <v>55</v>
      </c>
      <c r="H13" s="74">
        <v>0.43</v>
      </c>
      <c r="I13" s="47">
        <v>0</v>
      </c>
      <c r="J13" s="47">
        <v>6.36</v>
      </c>
      <c r="K13" s="47">
        <v>103</v>
      </c>
      <c r="L13" s="47">
        <v>0</v>
      </c>
      <c r="M13" s="75">
        <v>0</v>
      </c>
      <c r="N13" s="74">
        <v>317.85000000000002</v>
      </c>
      <c r="O13" s="47">
        <v>244.60000000000002</v>
      </c>
      <c r="P13" s="47">
        <v>0</v>
      </c>
      <c r="Q13" s="47">
        <v>0</v>
      </c>
      <c r="R13" s="47">
        <v>0</v>
      </c>
      <c r="S13" s="75">
        <v>0</v>
      </c>
      <c r="W13">
        <v>0.43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32</v>
      </c>
      <c r="AE13">
        <v>6.36</v>
      </c>
      <c r="AF13">
        <v>17.350000000000001</v>
      </c>
      <c r="AG13">
        <v>8.67</v>
      </c>
      <c r="AH13">
        <v>23.41</v>
      </c>
      <c r="AI13">
        <v>229.19</v>
      </c>
      <c r="AJ13">
        <v>76.39</v>
      </c>
      <c r="AK13">
        <v>6.75</v>
      </c>
      <c r="AL13">
        <v>23.41</v>
      </c>
      <c r="AM13">
        <v>23.41</v>
      </c>
      <c r="AN13">
        <v>25.87</v>
      </c>
      <c r="AO13">
        <v>168.21</v>
      </c>
      <c r="AP13">
        <v>24.09</v>
      </c>
      <c r="AQ13">
        <v>24.09</v>
      </c>
      <c r="AR13">
        <v>0</v>
      </c>
      <c r="AS13">
        <v>0</v>
      </c>
      <c r="AT13">
        <v>0</v>
      </c>
      <c r="AU13">
        <v>40.479999999999997</v>
      </c>
      <c r="AV13">
        <v>0</v>
      </c>
    </row>
    <row r="14" spans="1:48">
      <c r="A14" t="s">
        <v>243</v>
      </c>
      <c r="G14" t="s">
        <v>56</v>
      </c>
      <c r="H14" s="74">
        <v>0.43</v>
      </c>
      <c r="I14" s="47">
        <v>0</v>
      </c>
      <c r="J14" s="47">
        <v>6.36</v>
      </c>
      <c r="K14" s="47">
        <v>103</v>
      </c>
      <c r="L14" s="47">
        <v>0</v>
      </c>
      <c r="M14" s="75">
        <v>0</v>
      </c>
      <c r="N14" s="74">
        <v>317.85000000000002</v>
      </c>
      <c r="O14" s="47">
        <v>244.60000000000002</v>
      </c>
      <c r="P14" s="47">
        <v>0</v>
      </c>
      <c r="Q14" s="47">
        <v>0</v>
      </c>
      <c r="R14" s="47">
        <v>0</v>
      </c>
      <c r="S14" s="75">
        <v>0</v>
      </c>
      <c r="W14">
        <v>0.43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32</v>
      </c>
      <c r="AE14">
        <v>6.36</v>
      </c>
      <c r="AF14">
        <v>17.350000000000001</v>
      </c>
      <c r="AG14">
        <v>8.67</v>
      </c>
      <c r="AH14">
        <v>23.41</v>
      </c>
      <c r="AI14">
        <v>229.19</v>
      </c>
      <c r="AJ14">
        <v>76.39</v>
      </c>
      <c r="AK14">
        <v>6.75</v>
      </c>
      <c r="AL14">
        <v>23.41</v>
      </c>
      <c r="AM14">
        <v>23.41</v>
      </c>
      <c r="AN14">
        <v>25.87</v>
      </c>
      <c r="AO14">
        <v>168.21</v>
      </c>
      <c r="AP14">
        <v>24.09</v>
      </c>
      <c r="AQ14">
        <v>24.09</v>
      </c>
      <c r="AR14">
        <v>0</v>
      </c>
      <c r="AS14">
        <v>0</v>
      </c>
      <c r="AT14">
        <v>0</v>
      </c>
      <c r="AU14">
        <v>40.479999999999997</v>
      </c>
      <c r="AV14">
        <v>0</v>
      </c>
    </row>
    <row r="15" spans="1:48">
      <c r="A15" t="s">
        <v>244</v>
      </c>
      <c r="G15" t="s">
        <v>57</v>
      </c>
      <c r="H15" s="74">
        <v>0.43</v>
      </c>
      <c r="I15" s="47">
        <v>0</v>
      </c>
      <c r="J15" s="47">
        <v>6.27</v>
      </c>
      <c r="K15" s="47">
        <v>103</v>
      </c>
      <c r="L15" s="47">
        <v>0</v>
      </c>
      <c r="M15" s="75">
        <v>0</v>
      </c>
      <c r="N15" s="74">
        <v>317.85000000000002</v>
      </c>
      <c r="O15" s="47">
        <v>244.60000000000002</v>
      </c>
      <c r="P15" s="47">
        <v>0</v>
      </c>
      <c r="Q15" s="47">
        <v>0</v>
      </c>
      <c r="R15" s="47">
        <v>0</v>
      </c>
      <c r="S15" s="75">
        <v>0</v>
      </c>
      <c r="W15">
        <v>0.43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32</v>
      </c>
      <c r="AE15">
        <v>6.27</v>
      </c>
      <c r="AF15">
        <v>17.350000000000001</v>
      </c>
      <c r="AG15">
        <v>8.67</v>
      </c>
      <c r="AH15">
        <v>23.41</v>
      </c>
      <c r="AI15">
        <v>229.19</v>
      </c>
      <c r="AJ15">
        <v>76.39</v>
      </c>
      <c r="AK15">
        <v>6.75</v>
      </c>
      <c r="AL15">
        <v>23.41</v>
      </c>
      <c r="AM15">
        <v>23.41</v>
      </c>
      <c r="AN15">
        <v>25.87</v>
      </c>
      <c r="AO15">
        <v>168.21</v>
      </c>
      <c r="AP15">
        <v>24.09</v>
      </c>
      <c r="AQ15">
        <v>24.09</v>
      </c>
      <c r="AR15">
        <v>0</v>
      </c>
      <c r="AS15">
        <v>0</v>
      </c>
      <c r="AT15">
        <v>0</v>
      </c>
      <c r="AU15">
        <v>40.479999999999997</v>
      </c>
      <c r="AV15">
        <v>0</v>
      </c>
    </row>
    <row r="16" spans="1:48">
      <c r="A16" t="s">
        <v>245</v>
      </c>
      <c r="G16" t="s">
        <v>58</v>
      </c>
      <c r="H16" s="74">
        <v>0.43</v>
      </c>
      <c r="I16" s="47">
        <v>0</v>
      </c>
      <c r="J16" s="47">
        <v>6.27</v>
      </c>
      <c r="K16" s="47">
        <v>103</v>
      </c>
      <c r="L16" s="47">
        <v>0</v>
      </c>
      <c r="M16" s="75">
        <v>0</v>
      </c>
      <c r="N16" s="74">
        <v>317.85000000000002</v>
      </c>
      <c r="O16" s="47">
        <v>244.60000000000002</v>
      </c>
      <c r="P16" s="47">
        <v>0</v>
      </c>
      <c r="Q16" s="47">
        <v>0</v>
      </c>
      <c r="R16" s="47">
        <v>0</v>
      </c>
      <c r="S16" s="75">
        <v>0</v>
      </c>
      <c r="W16">
        <v>0.43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32</v>
      </c>
      <c r="AE16">
        <v>6.27</v>
      </c>
      <c r="AF16">
        <v>17.350000000000001</v>
      </c>
      <c r="AG16">
        <v>8.67</v>
      </c>
      <c r="AH16">
        <v>23.41</v>
      </c>
      <c r="AI16">
        <v>229.19</v>
      </c>
      <c r="AJ16">
        <v>76.39</v>
      </c>
      <c r="AK16">
        <v>6.75</v>
      </c>
      <c r="AL16">
        <v>23.41</v>
      </c>
      <c r="AM16">
        <v>23.41</v>
      </c>
      <c r="AN16">
        <v>25.87</v>
      </c>
      <c r="AO16">
        <v>168.21</v>
      </c>
      <c r="AP16">
        <v>24.09</v>
      </c>
      <c r="AQ16">
        <v>24.09</v>
      </c>
      <c r="AR16">
        <v>0</v>
      </c>
      <c r="AS16">
        <v>0</v>
      </c>
      <c r="AT16">
        <v>0</v>
      </c>
      <c r="AU16">
        <v>40.479999999999997</v>
      </c>
      <c r="AV16">
        <v>0</v>
      </c>
    </row>
    <row r="17" spans="1:48">
      <c r="A17" t="s">
        <v>246</v>
      </c>
      <c r="G17" t="s">
        <v>59</v>
      </c>
      <c r="H17" s="74">
        <v>0.43</v>
      </c>
      <c r="I17" s="47">
        <v>0</v>
      </c>
      <c r="J17" s="47">
        <v>6.27</v>
      </c>
      <c r="K17" s="47">
        <v>103</v>
      </c>
      <c r="L17" s="47">
        <v>0</v>
      </c>
      <c r="M17" s="75">
        <v>0</v>
      </c>
      <c r="N17" s="74">
        <v>317.85000000000002</v>
      </c>
      <c r="O17" s="47">
        <v>244.60000000000002</v>
      </c>
      <c r="P17" s="47">
        <v>0</v>
      </c>
      <c r="Q17" s="47">
        <v>0</v>
      </c>
      <c r="R17" s="47">
        <v>0</v>
      </c>
      <c r="S17" s="75">
        <v>0</v>
      </c>
      <c r="W17">
        <v>0.43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32</v>
      </c>
      <c r="AE17">
        <v>6.27</v>
      </c>
      <c r="AF17">
        <v>17.350000000000001</v>
      </c>
      <c r="AG17">
        <v>8.67</v>
      </c>
      <c r="AH17">
        <v>23.41</v>
      </c>
      <c r="AI17">
        <v>229.19</v>
      </c>
      <c r="AJ17">
        <v>76.39</v>
      </c>
      <c r="AK17">
        <v>6.75</v>
      </c>
      <c r="AL17">
        <v>23.41</v>
      </c>
      <c r="AM17">
        <v>23.41</v>
      </c>
      <c r="AN17">
        <v>25.87</v>
      </c>
      <c r="AO17">
        <v>168.21</v>
      </c>
      <c r="AP17">
        <v>24.09</v>
      </c>
      <c r="AQ17">
        <v>24.09</v>
      </c>
      <c r="AR17">
        <v>0</v>
      </c>
      <c r="AS17">
        <v>0</v>
      </c>
      <c r="AT17">
        <v>0</v>
      </c>
      <c r="AU17">
        <v>40.479999999999997</v>
      </c>
      <c r="AV17">
        <v>0</v>
      </c>
    </row>
    <row r="18" spans="1:48">
      <c r="A18" t="s">
        <v>247</v>
      </c>
      <c r="G18" t="s">
        <v>60</v>
      </c>
      <c r="H18" s="74">
        <v>0.43</v>
      </c>
      <c r="I18" s="47">
        <v>0</v>
      </c>
      <c r="J18" s="47">
        <v>6.27</v>
      </c>
      <c r="K18" s="47">
        <v>103</v>
      </c>
      <c r="L18" s="47">
        <v>0</v>
      </c>
      <c r="M18" s="75">
        <v>0</v>
      </c>
      <c r="N18" s="74">
        <v>317.85000000000002</v>
      </c>
      <c r="O18" s="47">
        <v>244.60000000000002</v>
      </c>
      <c r="P18" s="47">
        <v>0</v>
      </c>
      <c r="Q18" s="47">
        <v>0</v>
      </c>
      <c r="R18" s="47">
        <v>0</v>
      </c>
      <c r="S18" s="75">
        <v>0</v>
      </c>
      <c r="W18">
        <v>0.43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32</v>
      </c>
      <c r="AE18">
        <v>6.27</v>
      </c>
      <c r="AF18">
        <v>17.350000000000001</v>
      </c>
      <c r="AG18">
        <v>8.67</v>
      </c>
      <c r="AH18">
        <v>23.41</v>
      </c>
      <c r="AI18">
        <v>229.19</v>
      </c>
      <c r="AJ18">
        <v>76.39</v>
      </c>
      <c r="AK18">
        <v>6.75</v>
      </c>
      <c r="AL18">
        <v>23.41</v>
      </c>
      <c r="AM18">
        <v>23.41</v>
      </c>
      <c r="AN18">
        <v>25.87</v>
      </c>
      <c r="AO18">
        <v>168.21</v>
      </c>
      <c r="AP18">
        <v>24.09</v>
      </c>
      <c r="AQ18">
        <v>24.09</v>
      </c>
      <c r="AR18">
        <v>0</v>
      </c>
      <c r="AS18">
        <v>0</v>
      </c>
      <c r="AT18">
        <v>0</v>
      </c>
      <c r="AU18">
        <v>40.479999999999997</v>
      </c>
      <c r="AV18">
        <v>0</v>
      </c>
    </row>
    <row r="19" spans="1:48">
      <c r="A19" t="s">
        <v>261</v>
      </c>
      <c r="G19" t="s">
        <v>61</v>
      </c>
      <c r="H19" s="74">
        <v>0.43</v>
      </c>
      <c r="I19" s="47">
        <v>0</v>
      </c>
      <c r="J19" s="47">
        <v>6.18</v>
      </c>
      <c r="K19" s="47">
        <v>103</v>
      </c>
      <c r="L19" s="47">
        <v>0</v>
      </c>
      <c r="M19" s="75">
        <v>0</v>
      </c>
      <c r="N19" s="74">
        <v>317.85000000000002</v>
      </c>
      <c r="O19" s="47">
        <v>244.60000000000002</v>
      </c>
      <c r="P19" s="47">
        <v>0</v>
      </c>
      <c r="Q19" s="47">
        <v>0</v>
      </c>
      <c r="R19" s="47">
        <v>0</v>
      </c>
      <c r="S19" s="75">
        <v>0</v>
      </c>
      <c r="W19">
        <v>0.43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26.99</v>
      </c>
      <c r="AE19">
        <v>6.18</v>
      </c>
      <c r="AF19">
        <v>17.350000000000001</v>
      </c>
      <c r="AG19">
        <v>8.67</v>
      </c>
      <c r="AH19">
        <v>23.41</v>
      </c>
      <c r="AI19">
        <v>229.19</v>
      </c>
      <c r="AJ19">
        <v>76.39</v>
      </c>
      <c r="AK19">
        <v>6.75</v>
      </c>
      <c r="AL19">
        <v>23.41</v>
      </c>
      <c r="AM19">
        <v>23.41</v>
      </c>
      <c r="AN19">
        <v>26.99</v>
      </c>
      <c r="AO19">
        <v>168.21</v>
      </c>
      <c r="AP19">
        <v>24.09</v>
      </c>
      <c r="AQ19">
        <v>24.09</v>
      </c>
      <c r="AR19">
        <v>0</v>
      </c>
      <c r="AS19">
        <v>0</v>
      </c>
      <c r="AT19">
        <v>0</v>
      </c>
      <c r="AU19">
        <v>40.479999999999997</v>
      </c>
      <c r="AV19">
        <v>0</v>
      </c>
    </row>
    <row r="20" spans="1:48">
      <c r="A20" t="s">
        <v>262</v>
      </c>
      <c r="G20" t="s">
        <v>62</v>
      </c>
      <c r="H20" s="74">
        <v>0.43</v>
      </c>
      <c r="I20" s="47">
        <v>0</v>
      </c>
      <c r="J20" s="47">
        <v>6.18</v>
      </c>
      <c r="K20" s="47">
        <v>103</v>
      </c>
      <c r="L20" s="47">
        <v>0</v>
      </c>
      <c r="M20" s="75">
        <v>0</v>
      </c>
      <c r="N20" s="74">
        <v>317.85000000000002</v>
      </c>
      <c r="O20" s="47">
        <v>244.60000000000002</v>
      </c>
      <c r="P20" s="47">
        <v>0</v>
      </c>
      <c r="Q20" s="47">
        <v>0</v>
      </c>
      <c r="R20" s="47">
        <v>0</v>
      </c>
      <c r="S20" s="75">
        <v>0</v>
      </c>
      <c r="W20">
        <v>0.43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26.99</v>
      </c>
      <c r="AE20">
        <v>6.18</v>
      </c>
      <c r="AF20">
        <v>17.350000000000001</v>
      </c>
      <c r="AG20">
        <v>8.67</v>
      </c>
      <c r="AH20">
        <v>23.41</v>
      </c>
      <c r="AI20">
        <v>229.19</v>
      </c>
      <c r="AJ20">
        <v>76.39</v>
      </c>
      <c r="AK20">
        <v>6.75</v>
      </c>
      <c r="AL20">
        <v>23.41</v>
      </c>
      <c r="AM20">
        <v>23.41</v>
      </c>
      <c r="AN20">
        <v>26.99</v>
      </c>
      <c r="AO20">
        <v>168.21</v>
      </c>
      <c r="AP20">
        <v>24.09</v>
      </c>
      <c r="AQ20">
        <v>24.09</v>
      </c>
      <c r="AR20">
        <v>0</v>
      </c>
      <c r="AS20">
        <v>0</v>
      </c>
      <c r="AT20">
        <v>0</v>
      </c>
      <c r="AU20">
        <v>40.479999999999997</v>
      </c>
      <c r="AV20">
        <v>0</v>
      </c>
    </row>
    <row r="21" spans="1:48">
      <c r="A21" t="s">
        <v>248</v>
      </c>
      <c r="G21" t="s">
        <v>63</v>
      </c>
      <c r="H21" s="74">
        <v>0.43</v>
      </c>
      <c r="I21" s="47">
        <v>0</v>
      </c>
      <c r="J21" s="47">
        <v>6.18</v>
      </c>
      <c r="K21" s="47">
        <v>103</v>
      </c>
      <c r="L21" s="47">
        <v>0</v>
      </c>
      <c r="M21" s="75">
        <v>0</v>
      </c>
      <c r="N21" s="74">
        <v>317.85000000000002</v>
      </c>
      <c r="O21" s="47">
        <v>244.60000000000002</v>
      </c>
      <c r="P21" s="47">
        <v>0</v>
      </c>
      <c r="Q21" s="47">
        <v>0</v>
      </c>
      <c r="R21" s="47">
        <v>0</v>
      </c>
      <c r="S21" s="75">
        <v>0</v>
      </c>
      <c r="W21">
        <v>0.43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26.99</v>
      </c>
      <c r="AE21">
        <v>6.18</v>
      </c>
      <c r="AF21">
        <v>17.350000000000001</v>
      </c>
      <c r="AG21">
        <v>8.67</v>
      </c>
      <c r="AH21">
        <v>23.41</v>
      </c>
      <c r="AI21">
        <v>229.19</v>
      </c>
      <c r="AJ21">
        <v>76.39</v>
      </c>
      <c r="AK21">
        <v>6.75</v>
      </c>
      <c r="AL21">
        <v>23.41</v>
      </c>
      <c r="AM21">
        <v>23.41</v>
      </c>
      <c r="AN21">
        <v>26.99</v>
      </c>
      <c r="AO21">
        <v>168.21</v>
      </c>
      <c r="AP21">
        <v>24.09</v>
      </c>
      <c r="AQ21">
        <v>24.09</v>
      </c>
      <c r="AR21">
        <v>0</v>
      </c>
      <c r="AS21">
        <v>0</v>
      </c>
      <c r="AT21">
        <v>0</v>
      </c>
      <c r="AU21">
        <v>40.479999999999997</v>
      </c>
      <c r="AV21">
        <v>0</v>
      </c>
    </row>
    <row r="22" spans="1:48">
      <c r="A22" t="s">
        <v>249</v>
      </c>
      <c r="G22" t="s">
        <v>64</v>
      </c>
      <c r="H22" s="74">
        <v>0.43</v>
      </c>
      <c r="I22" s="47">
        <v>0</v>
      </c>
      <c r="J22" s="47">
        <v>6.18</v>
      </c>
      <c r="K22" s="47">
        <v>103</v>
      </c>
      <c r="L22" s="47">
        <v>0</v>
      </c>
      <c r="M22" s="75">
        <v>0</v>
      </c>
      <c r="N22" s="74">
        <v>317.85000000000002</v>
      </c>
      <c r="O22" s="47">
        <v>244.60000000000002</v>
      </c>
      <c r="P22" s="47">
        <v>0</v>
      </c>
      <c r="Q22" s="47">
        <v>0</v>
      </c>
      <c r="R22" s="47">
        <v>0</v>
      </c>
      <c r="S22" s="75">
        <v>0</v>
      </c>
      <c r="W22">
        <v>0.43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26.99</v>
      </c>
      <c r="AE22">
        <v>6.18</v>
      </c>
      <c r="AF22">
        <v>17.350000000000001</v>
      </c>
      <c r="AG22">
        <v>8.67</v>
      </c>
      <c r="AH22">
        <v>23.41</v>
      </c>
      <c r="AI22">
        <v>229.19</v>
      </c>
      <c r="AJ22">
        <v>76.39</v>
      </c>
      <c r="AK22">
        <v>6.75</v>
      </c>
      <c r="AL22">
        <v>23.41</v>
      </c>
      <c r="AM22">
        <v>23.41</v>
      </c>
      <c r="AN22">
        <v>26.99</v>
      </c>
      <c r="AO22">
        <v>168.21</v>
      </c>
      <c r="AP22">
        <v>24.09</v>
      </c>
      <c r="AQ22">
        <v>24.09</v>
      </c>
      <c r="AR22">
        <v>0</v>
      </c>
      <c r="AS22">
        <v>0</v>
      </c>
      <c r="AT22">
        <v>0</v>
      </c>
      <c r="AU22">
        <v>40.479999999999997</v>
      </c>
      <c r="AV22">
        <v>0</v>
      </c>
    </row>
    <row r="23" spans="1:48">
      <c r="A23" t="s">
        <v>250</v>
      </c>
      <c r="G23" t="s">
        <v>65</v>
      </c>
      <c r="H23" s="74">
        <v>0.48</v>
      </c>
      <c r="I23" s="47">
        <v>0</v>
      </c>
      <c r="J23" s="47">
        <v>5.99</v>
      </c>
      <c r="K23" s="47">
        <v>103</v>
      </c>
      <c r="L23" s="47">
        <v>0</v>
      </c>
      <c r="M23" s="75">
        <v>0</v>
      </c>
      <c r="N23" s="74">
        <v>317.85000000000002</v>
      </c>
      <c r="O23" s="47">
        <v>244.60000000000002</v>
      </c>
      <c r="P23" s="47">
        <v>0</v>
      </c>
      <c r="Q23" s="47">
        <v>0</v>
      </c>
      <c r="R23" s="47">
        <v>0</v>
      </c>
      <c r="S23" s="75">
        <v>0</v>
      </c>
      <c r="W23">
        <v>0.48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26.99</v>
      </c>
      <c r="AE23">
        <v>5.99</v>
      </c>
      <c r="AF23">
        <v>17.350000000000001</v>
      </c>
      <c r="AG23">
        <v>8.67</v>
      </c>
      <c r="AH23">
        <v>23.41</v>
      </c>
      <c r="AI23">
        <v>229.19</v>
      </c>
      <c r="AJ23">
        <v>76.39</v>
      </c>
      <c r="AK23">
        <v>6.75</v>
      </c>
      <c r="AL23">
        <v>23.41</v>
      </c>
      <c r="AM23">
        <v>23.41</v>
      </c>
      <c r="AN23">
        <v>26.99</v>
      </c>
      <c r="AO23">
        <v>168.21</v>
      </c>
      <c r="AP23">
        <v>24.09</v>
      </c>
      <c r="AQ23">
        <v>24.09</v>
      </c>
      <c r="AR23">
        <v>0</v>
      </c>
      <c r="AS23">
        <v>0</v>
      </c>
      <c r="AT23">
        <v>0</v>
      </c>
      <c r="AU23">
        <v>40.479999999999997</v>
      </c>
      <c r="AV23">
        <v>0</v>
      </c>
    </row>
    <row r="24" spans="1:48">
      <c r="A24" t="s">
        <v>251</v>
      </c>
      <c r="G24" t="s">
        <v>66</v>
      </c>
      <c r="H24" s="74">
        <v>0.48</v>
      </c>
      <c r="I24" s="47">
        <v>0</v>
      </c>
      <c r="J24" s="47">
        <v>5.99</v>
      </c>
      <c r="K24" s="47">
        <v>103</v>
      </c>
      <c r="L24" s="47">
        <v>0</v>
      </c>
      <c r="M24" s="75">
        <v>0</v>
      </c>
      <c r="N24" s="74">
        <v>317.85000000000002</v>
      </c>
      <c r="O24" s="47">
        <v>244.60000000000002</v>
      </c>
      <c r="P24" s="47">
        <v>0</v>
      </c>
      <c r="Q24" s="47">
        <v>0</v>
      </c>
      <c r="R24" s="47">
        <v>0</v>
      </c>
      <c r="S24" s="75">
        <v>0</v>
      </c>
      <c r="W24">
        <v>0.48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26.99</v>
      </c>
      <c r="AE24">
        <v>5.99</v>
      </c>
      <c r="AF24">
        <v>17.350000000000001</v>
      </c>
      <c r="AG24">
        <v>8.67</v>
      </c>
      <c r="AH24">
        <v>23.41</v>
      </c>
      <c r="AI24">
        <v>229.19</v>
      </c>
      <c r="AJ24">
        <v>76.39</v>
      </c>
      <c r="AK24">
        <v>6.75</v>
      </c>
      <c r="AL24">
        <v>23.41</v>
      </c>
      <c r="AM24">
        <v>23.41</v>
      </c>
      <c r="AN24">
        <v>26.99</v>
      </c>
      <c r="AO24">
        <v>168.21</v>
      </c>
      <c r="AP24">
        <v>24.09</v>
      </c>
      <c r="AQ24">
        <v>24.09</v>
      </c>
      <c r="AR24">
        <v>0</v>
      </c>
      <c r="AS24">
        <v>0</v>
      </c>
      <c r="AT24">
        <v>0</v>
      </c>
      <c r="AU24">
        <v>40.479999999999997</v>
      </c>
      <c r="AV24">
        <v>0</v>
      </c>
    </row>
    <row r="25" spans="1:48">
      <c r="A25" t="s">
        <v>252</v>
      </c>
      <c r="G25" t="s">
        <v>67</v>
      </c>
      <c r="H25" s="74">
        <v>0.48</v>
      </c>
      <c r="I25" s="47">
        <v>0</v>
      </c>
      <c r="J25" s="47">
        <v>5.99</v>
      </c>
      <c r="K25" s="47">
        <v>103</v>
      </c>
      <c r="L25" s="47">
        <v>0</v>
      </c>
      <c r="M25" s="75">
        <v>0</v>
      </c>
      <c r="N25" s="74">
        <v>317.85000000000002</v>
      </c>
      <c r="O25" s="47">
        <v>244.60000000000002</v>
      </c>
      <c r="P25" s="47">
        <v>0</v>
      </c>
      <c r="Q25" s="47">
        <v>0</v>
      </c>
      <c r="R25" s="47">
        <v>0</v>
      </c>
      <c r="S25" s="75">
        <v>0</v>
      </c>
      <c r="W25">
        <v>0.48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26.99</v>
      </c>
      <c r="AE25">
        <v>5.99</v>
      </c>
      <c r="AF25">
        <v>17.350000000000001</v>
      </c>
      <c r="AG25">
        <v>8.67</v>
      </c>
      <c r="AH25">
        <v>23.41</v>
      </c>
      <c r="AI25">
        <v>229.19</v>
      </c>
      <c r="AJ25">
        <v>76.39</v>
      </c>
      <c r="AK25">
        <v>6.75</v>
      </c>
      <c r="AL25">
        <v>23.41</v>
      </c>
      <c r="AM25">
        <v>23.41</v>
      </c>
      <c r="AN25">
        <v>26.99</v>
      </c>
      <c r="AO25">
        <v>168.21</v>
      </c>
      <c r="AP25">
        <v>24.09</v>
      </c>
      <c r="AQ25">
        <v>24.09</v>
      </c>
      <c r="AR25">
        <v>0</v>
      </c>
      <c r="AS25">
        <v>0</v>
      </c>
      <c r="AT25">
        <v>0</v>
      </c>
      <c r="AU25">
        <v>40.479999999999997</v>
      </c>
      <c r="AV25">
        <v>0</v>
      </c>
    </row>
    <row r="26" spans="1:48">
      <c r="A26" t="s">
        <v>253</v>
      </c>
      <c r="G26" t="s">
        <v>68</v>
      </c>
      <c r="H26" s="74">
        <v>0.48</v>
      </c>
      <c r="I26" s="47">
        <v>0</v>
      </c>
      <c r="J26" s="47">
        <v>5.99</v>
      </c>
      <c r="K26" s="47">
        <v>103</v>
      </c>
      <c r="L26" s="47">
        <v>0</v>
      </c>
      <c r="M26" s="75">
        <v>0</v>
      </c>
      <c r="N26" s="74">
        <v>317.85000000000002</v>
      </c>
      <c r="O26" s="47">
        <v>244.60000000000002</v>
      </c>
      <c r="P26" s="47">
        <v>0</v>
      </c>
      <c r="Q26" s="47">
        <v>0</v>
      </c>
      <c r="R26" s="47">
        <v>0</v>
      </c>
      <c r="S26" s="75">
        <v>0</v>
      </c>
      <c r="W26">
        <v>0.48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26.99</v>
      </c>
      <c r="AE26">
        <v>5.99</v>
      </c>
      <c r="AF26">
        <v>17.350000000000001</v>
      </c>
      <c r="AG26">
        <v>8.67</v>
      </c>
      <c r="AH26">
        <v>23.41</v>
      </c>
      <c r="AI26">
        <v>229.19</v>
      </c>
      <c r="AJ26">
        <v>76.39</v>
      </c>
      <c r="AK26">
        <v>6.75</v>
      </c>
      <c r="AL26">
        <v>23.41</v>
      </c>
      <c r="AM26">
        <v>23.41</v>
      </c>
      <c r="AN26">
        <v>26.99</v>
      </c>
      <c r="AO26">
        <v>168.21</v>
      </c>
      <c r="AP26">
        <v>24.09</v>
      </c>
      <c r="AQ26">
        <v>24.09</v>
      </c>
      <c r="AR26">
        <v>0</v>
      </c>
      <c r="AS26">
        <v>0</v>
      </c>
      <c r="AT26">
        <v>0</v>
      </c>
      <c r="AU26">
        <v>40.479999999999997</v>
      </c>
      <c r="AV26">
        <v>0</v>
      </c>
    </row>
    <row r="27" spans="1:48">
      <c r="A27" t="s">
        <v>254</v>
      </c>
      <c r="G27" t="s">
        <v>69</v>
      </c>
      <c r="H27" s="74">
        <v>0.53</v>
      </c>
      <c r="I27" s="47">
        <v>0</v>
      </c>
      <c r="J27" s="47">
        <v>5.81</v>
      </c>
      <c r="K27" s="47">
        <v>103</v>
      </c>
      <c r="L27" s="47">
        <v>0</v>
      </c>
      <c r="M27" s="75">
        <v>0</v>
      </c>
      <c r="N27" s="74">
        <v>40.479999999999997</v>
      </c>
      <c r="O27" s="47">
        <v>168.21</v>
      </c>
      <c r="P27" s="47">
        <v>0</v>
      </c>
      <c r="Q27" s="47">
        <v>0</v>
      </c>
      <c r="R27" s="47">
        <v>0</v>
      </c>
      <c r="S27" s="75">
        <v>0</v>
      </c>
      <c r="W27">
        <v>0.53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26.99</v>
      </c>
      <c r="AE27">
        <v>5.81</v>
      </c>
      <c r="AF27">
        <v>17.350000000000001</v>
      </c>
      <c r="AG27">
        <v>8.67</v>
      </c>
      <c r="AH27">
        <v>23.41</v>
      </c>
      <c r="AI27">
        <v>0</v>
      </c>
      <c r="AJ27">
        <v>0</v>
      </c>
      <c r="AK27">
        <v>6.75</v>
      </c>
      <c r="AL27">
        <v>23.41</v>
      </c>
      <c r="AM27">
        <v>23.41</v>
      </c>
      <c r="AN27">
        <v>26.99</v>
      </c>
      <c r="AO27">
        <v>168.21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40.479999999999997</v>
      </c>
      <c r="AV27">
        <v>0</v>
      </c>
    </row>
    <row r="28" spans="1:48">
      <c r="A28" t="s">
        <v>255</v>
      </c>
      <c r="G28" t="s">
        <v>70</v>
      </c>
      <c r="H28" s="74">
        <v>0.53</v>
      </c>
      <c r="I28" s="47">
        <v>0</v>
      </c>
      <c r="J28" s="47">
        <v>5.81</v>
      </c>
      <c r="K28" s="47">
        <v>103</v>
      </c>
      <c r="L28" s="47">
        <v>0</v>
      </c>
      <c r="M28" s="75">
        <v>0</v>
      </c>
      <c r="N28" s="74">
        <v>40.479999999999997</v>
      </c>
      <c r="O28" s="47">
        <v>168.21</v>
      </c>
      <c r="P28" s="47">
        <v>0</v>
      </c>
      <c r="Q28" s="47">
        <v>0</v>
      </c>
      <c r="R28" s="47">
        <v>0</v>
      </c>
      <c r="S28" s="75">
        <v>0</v>
      </c>
      <c r="W28">
        <v>0.53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26.99</v>
      </c>
      <c r="AE28">
        <v>5.81</v>
      </c>
      <c r="AF28">
        <v>17.350000000000001</v>
      </c>
      <c r="AG28">
        <v>8.67</v>
      </c>
      <c r="AH28">
        <v>23.41</v>
      </c>
      <c r="AI28">
        <v>0</v>
      </c>
      <c r="AJ28">
        <v>0</v>
      </c>
      <c r="AK28">
        <v>6.75</v>
      </c>
      <c r="AL28">
        <v>23.41</v>
      </c>
      <c r="AM28">
        <v>23.41</v>
      </c>
      <c r="AN28">
        <v>26.99</v>
      </c>
      <c r="AO28">
        <v>168.21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40.479999999999997</v>
      </c>
      <c r="AV28">
        <v>0</v>
      </c>
    </row>
    <row r="29" spans="1:48">
      <c r="A29" t="s">
        <v>263</v>
      </c>
      <c r="G29" t="s">
        <v>71</v>
      </c>
      <c r="H29" s="74">
        <v>0.53</v>
      </c>
      <c r="I29" s="47">
        <v>0</v>
      </c>
      <c r="J29" s="47">
        <v>5.85</v>
      </c>
      <c r="K29" s="47">
        <v>103</v>
      </c>
      <c r="L29" s="47">
        <v>0</v>
      </c>
      <c r="M29" s="75">
        <v>0</v>
      </c>
      <c r="N29" s="74">
        <v>40.479999999999997</v>
      </c>
      <c r="O29" s="47">
        <v>168.21</v>
      </c>
      <c r="P29" s="47">
        <v>0</v>
      </c>
      <c r="Q29" s="47">
        <v>0</v>
      </c>
      <c r="R29" s="47">
        <v>0</v>
      </c>
      <c r="S29" s="75">
        <v>0</v>
      </c>
      <c r="W29">
        <v>0.53</v>
      </c>
      <c r="X29">
        <v>0</v>
      </c>
      <c r="Y29">
        <v>0</v>
      </c>
      <c r="Z29">
        <v>0</v>
      </c>
      <c r="AA29">
        <v>0</v>
      </c>
      <c r="AB29">
        <v>0</v>
      </c>
      <c r="AC29">
        <v>0.04</v>
      </c>
      <c r="AD29">
        <v>26.99</v>
      </c>
      <c r="AE29">
        <v>5.81</v>
      </c>
      <c r="AF29">
        <v>17.350000000000001</v>
      </c>
      <c r="AG29">
        <v>8.67</v>
      </c>
      <c r="AH29">
        <v>23.41</v>
      </c>
      <c r="AI29">
        <v>0</v>
      </c>
      <c r="AJ29">
        <v>0</v>
      </c>
      <c r="AK29">
        <v>6.75</v>
      </c>
      <c r="AL29">
        <v>23.41</v>
      </c>
      <c r="AM29">
        <v>23.41</v>
      </c>
      <c r="AN29">
        <v>26.99</v>
      </c>
      <c r="AO29">
        <v>168.21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40.479999999999997</v>
      </c>
      <c r="AV29">
        <v>0</v>
      </c>
    </row>
    <row r="30" spans="1:48">
      <c r="A30" t="s">
        <v>264</v>
      </c>
      <c r="G30" t="s">
        <v>72</v>
      </c>
      <c r="H30" s="74">
        <v>0.53</v>
      </c>
      <c r="I30" s="47">
        <v>0</v>
      </c>
      <c r="J30" s="47">
        <v>5.89</v>
      </c>
      <c r="K30" s="47">
        <v>103</v>
      </c>
      <c r="L30" s="47">
        <v>0</v>
      </c>
      <c r="M30" s="75">
        <v>0</v>
      </c>
      <c r="N30" s="74">
        <v>40.479999999999997</v>
      </c>
      <c r="O30" s="47">
        <v>168.21</v>
      </c>
      <c r="P30" s="47">
        <v>0</v>
      </c>
      <c r="Q30" s="47">
        <v>0</v>
      </c>
      <c r="R30" s="47">
        <v>0</v>
      </c>
      <c r="S30" s="75">
        <v>0</v>
      </c>
      <c r="W30">
        <v>0.53</v>
      </c>
      <c r="X30">
        <v>0</v>
      </c>
      <c r="Y30">
        <v>0</v>
      </c>
      <c r="Z30">
        <v>0</v>
      </c>
      <c r="AA30">
        <v>0</v>
      </c>
      <c r="AB30">
        <v>0</v>
      </c>
      <c r="AC30">
        <v>0.08</v>
      </c>
      <c r="AD30">
        <v>25.87</v>
      </c>
      <c r="AE30">
        <v>5.81</v>
      </c>
      <c r="AF30">
        <v>17.350000000000001</v>
      </c>
      <c r="AG30">
        <v>8.67</v>
      </c>
      <c r="AH30">
        <v>23.41</v>
      </c>
      <c r="AI30">
        <v>0</v>
      </c>
      <c r="AJ30">
        <v>0</v>
      </c>
      <c r="AK30">
        <v>6.75</v>
      </c>
      <c r="AL30">
        <v>23.41</v>
      </c>
      <c r="AM30">
        <v>23.41</v>
      </c>
      <c r="AN30">
        <v>32</v>
      </c>
      <c r="AO30">
        <v>168.21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40.479999999999997</v>
      </c>
      <c r="AV30">
        <v>0</v>
      </c>
    </row>
    <row r="31" spans="1:48">
      <c r="A31" t="s">
        <v>274</v>
      </c>
      <c r="G31" t="s">
        <v>73</v>
      </c>
      <c r="H31" s="74">
        <v>0.57999999999999996</v>
      </c>
      <c r="I31" s="47">
        <v>0</v>
      </c>
      <c r="J31" s="47">
        <v>6.11</v>
      </c>
      <c r="K31" s="47">
        <v>119.5</v>
      </c>
      <c r="L31" s="47">
        <v>0</v>
      </c>
      <c r="M31" s="75">
        <v>0</v>
      </c>
      <c r="N31" s="74">
        <v>40.479999999999997</v>
      </c>
      <c r="O31" s="47">
        <v>168.21</v>
      </c>
      <c r="P31" s="47">
        <v>0</v>
      </c>
      <c r="Q31" s="47">
        <v>0</v>
      </c>
      <c r="R31" s="47">
        <v>0</v>
      </c>
      <c r="S31" s="75">
        <v>0</v>
      </c>
      <c r="W31">
        <v>0.57999999999999996</v>
      </c>
      <c r="X31">
        <v>0</v>
      </c>
      <c r="Y31">
        <v>0</v>
      </c>
      <c r="Z31">
        <v>0</v>
      </c>
      <c r="AA31">
        <v>0</v>
      </c>
      <c r="AB31">
        <v>0</v>
      </c>
      <c r="AC31">
        <v>0.4</v>
      </c>
      <c r="AD31">
        <v>25.87</v>
      </c>
      <c r="AE31">
        <v>5.71</v>
      </c>
      <c r="AF31">
        <v>17.350000000000001</v>
      </c>
      <c r="AG31">
        <v>8.67</v>
      </c>
      <c r="AH31">
        <v>28.91</v>
      </c>
      <c r="AI31">
        <v>0</v>
      </c>
      <c r="AJ31">
        <v>0</v>
      </c>
      <c r="AK31">
        <v>6.75</v>
      </c>
      <c r="AL31">
        <v>28.91</v>
      </c>
      <c r="AM31">
        <v>28.91</v>
      </c>
      <c r="AN31">
        <v>32</v>
      </c>
      <c r="AO31">
        <v>168.21</v>
      </c>
      <c r="AP31">
        <v>0</v>
      </c>
      <c r="AQ31">
        <v>0</v>
      </c>
      <c r="AR31">
        <v>40.479999999999997</v>
      </c>
      <c r="AS31">
        <v>0</v>
      </c>
      <c r="AT31">
        <v>0</v>
      </c>
      <c r="AU31">
        <v>0</v>
      </c>
      <c r="AV31">
        <v>0</v>
      </c>
    </row>
    <row r="32" spans="1:48">
      <c r="A32" t="s">
        <v>275</v>
      </c>
      <c r="G32" t="s">
        <v>74</v>
      </c>
      <c r="H32" s="74">
        <v>0.57999999999999996</v>
      </c>
      <c r="I32" s="47">
        <v>0</v>
      </c>
      <c r="J32" s="47">
        <v>8.5399999999999991</v>
      </c>
      <c r="K32" s="47">
        <v>119.5</v>
      </c>
      <c r="L32" s="47">
        <v>0</v>
      </c>
      <c r="M32" s="75">
        <v>0</v>
      </c>
      <c r="N32" s="74">
        <v>40.479999999999997</v>
      </c>
      <c r="O32" s="47">
        <v>168.21</v>
      </c>
      <c r="P32" s="47">
        <v>0</v>
      </c>
      <c r="Q32" s="47">
        <v>0</v>
      </c>
      <c r="R32" s="47">
        <v>0</v>
      </c>
      <c r="S32" s="75">
        <v>0</v>
      </c>
      <c r="W32">
        <v>0.57999999999999996</v>
      </c>
      <c r="X32">
        <v>0</v>
      </c>
      <c r="Y32">
        <v>0</v>
      </c>
      <c r="Z32">
        <v>0</v>
      </c>
      <c r="AA32">
        <v>0</v>
      </c>
      <c r="AB32">
        <v>0</v>
      </c>
      <c r="AC32">
        <v>2.83</v>
      </c>
      <c r="AD32">
        <v>25.87</v>
      </c>
      <c r="AE32">
        <v>5.71</v>
      </c>
      <c r="AF32">
        <v>17.350000000000001</v>
      </c>
      <c r="AG32">
        <v>8.67</v>
      </c>
      <c r="AH32">
        <v>28.91</v>
      </c>
      <c r="AI32">
        <v>0</v>
      </c>
      <c r="AJ32">
        <v>0</v>
      </c>
      <c r="AK32">
        <v>6.75</v>
      </c>
      <c r="AL32">
        <v>28.91</v>
      </c>
      <c r="AM32">
        <v>28.91</v>
      </c>
      <c r="AN32">
        <v>32</v>
      </c>
      <c r="AO32">
        <v>168.21</v>
      </c>
      <c r="AP32">
        <v>0</v>
      </c>
      <c r="AQ32">
        <v>0</v>
      </c>
      <c r="AR32">
        <v>40.479999999999997</v>
      </c>
      <c r="AS32">
        <v>0</v>
      </c>
      <c r="AT32">
        <v>0</v>
      </c>
      <c r="AU32">
        <v>0</v>
      </c>
      <c r="AV32">
        <v>0</v>
      </c>
    </row>
    <row r="33" spans="1:48">
      <c r="A33" t="s">
        <v>276</v>
      </c>
      <c r="G33" t="s">
        <v>75</v>
      </c>
      <c r="H33" s="74">
        <v>0.57999999999999996</v>
      </c>
      <c r="I33" s="47">
        <v>0</v>
      </c>
      <c r="J33" s="47">
        <v>11.54</v>
      </c>
      <c r="K33" s="47">
        <v>119.5</v>
      </c>
      <c r="L33" s="47">
        <v>0</v>
      </c>
      <c r="M33" s="75">
        <v>0</v>
      </c>
      <c r="N33" s="74">
        <v>40.479999999999997</v>
      </c>
      <c r="O33" s="47">
        <v>168.21</v>
      </c>
      <c r="P33" s="47">
        <v>0</v>
      </c>
      <c r="Q33" s="47">
        <v>0</v>
      </c>
      <c r="R33" s="47">
        <v>0</v>
      </c>
      <c r="S33" s="75">
        <v>0</v>
      </c>
      <c r="W33">
        <v>0.57999999999999996</v>
      </c>
      <c r="X33">
        <v>0</v>
      </c>
      <c r="Y33">
        <v>0</v>
      </c>
      <c r="Z33">
        <v>0</v>
      </c>
      <c r="AA33">
        <v>0</v>
      </c>
      <c r="AB33">
        <v>0</v>
      </c>
      <c r="AC33">
        <v>5.83</v>
      </c>
      <c r="AD33">
        <v>25.87</v>
      </c>
      <c r="AE33">
        <v>5.71</v>
      </c>
      <c r="AF33">
        <v>17.350000000000001</v>
      </c>
      <c r="AG33">
        <v>8.67</v>
      </c>
      <c r="AH33">
        <v>28.91</v>
      </c>
      <c r="AI33">
        <v>0</v>
      </c>
      <c r="AJ33">
        <v>0</v>
      </c>
      <c r="AK33">
        <v>6.75</v>
      </c>
      <c r="AL33">
        <v>28.91</v>
      </c>
      <c r="AM33">
        <v>28.91</v>
      </c>
      <c r="AN33">
        <v>32</v>
      </c>
      <c r="AO33">
        <v>168.21</v>
      </c>
      <c r="AP33">
        <v>0</v>
      </c>
      <c r="AQ33">
        <v>0</v>
      </c>
      <c r="AR33">
        <v>40.479999999999997</v>
      </c>
      <c r="AS33">
        <v>0</v>
      </c>
      <c r="AT33">
        <v>0</v>
      </c>
      <c r="AU33">
        <v>0</v>
      </c>
      <c r="AV33">
        <v>0</v>
      </c>
    </row>
    <row r="34" spans="1:48">
      <c r="A34" t="s">
        <v>277</v>
      </c>
      <c r="G34" t="s">
        <v>76</v>
      </c>
      <c r="H34" s="74">
        <v>0.57999999999999996</v>
      </c>
      <c r="I34" s="47">
        <v>0</v>
      </c>
      <c r="J34" s="47">
        <v>18.91</v>
      </c>
      <c r="K34" s="47">
        <v>119.5</v>
      </c>
      <c r="L34" s="47">
        <v>0</v>
      </c>
      <c r="M34" s="75">
        <v>0</v>
      </c>
      <c r="N34" s="74">
        <v>40.479999999999997</v>
      </c>
      <c r="O34" s="47">
        <v>168.21</v>
      </c>
      <c r="P34" s="47">
        <v>0</v>
      </c>
      <c r="Q34" s="47">
        <v>0</v>
      </c>
      <c r="R34" s="47">
        <v>0</v>
      </c>
      <c r="S34" s="75">
        <v>0</v>
      </c>
      <c r="W34">
        <v>0.57999999999999996</v>
      </c>
      <c r="X34">
        <v>0</v>
      </c>
      <c r="Y34">
        <v>0.04</v>
      </c>
      <c r="Z34">
        <v>0.02</v>
      </c>
      <c r="AA34">
        <v>0</v>
      </c>
      <c r="AB34">
        <v>0.02</v>
      </c>
      <c r="AC34">
        <v>13.2</v>
      </c>
      <c r="AD34">
        <v>25.87</v>
      </c>
      <c r="AE34">
        <v>5.71</v>
      </c>
      <c r="AF34">
        <v>17.350000000000001</v>
      </c>
      <c r="AG34">
        <v>8.67</v>
      </c>
      <c r="AH34">
        <v>28.91</v>
      </c>
      <c r="AI34">
        <v>0</v>
      </c>
      <c r="AJ34">
        <v>0</v>
      </c>
      <c r="AK34">
        <v>6.75</v>
      </c>
      <c r="AL34">
        <v>28.91</v>
      </c>
      <c r="AM34">
        <v>28.91</v>
      </c>
      <c r="AN34">
        <v>32</v>
      </c>
      <c r="AO34">
        <v>168.21</v>
      </c>
      <c r="AP34">
        <v>0</v>
      </c>
      <c r="AQ34">
        <v>0</v>
      </c>
      <c r="AR34">
        <v>40.479999999999997</v>
      </c>
      <c r="AS34">
        <v>0</v>
      </c>
      <c r="AT34">
        <v>0</v>
      </c>
      <c r="AU34">
        <v>0</v>
      </c>
      <c r="AV34">
        <v>0</v>
      </c>
    </row>
    <row r="35" spans="1:48">
      <c r="A35" t="s">
        <v>279</v>
      </c>
      <c r="G35" t="s">
        <v>77</v>
      </c>
      <c r="H35" s="74">
        <v>0.96</v>
      </c>
      <c r="I35" s="47">
        <v>0</v>
      </c>
      <c r="J35" s="47">
        <v>29.21</v>
      </c>
      <c r="K35" s="47">
        <v>128.17000000000002</v>
      </c>
      <c r="L35" s="47">
        <v>0</v>
      </c>
      <c r="M35" s="75">
        <v>0</v>
      </c>
      <c r="N35" s="74">
        <v>40.479999999999997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0.96</v>
      </c>
      <c r="X35">
        <v>0</v>
      </c>
      <c r="Y35">
        <v>0.24</v>
      </c>
      <c r="Z35">
        <v>0.12</v>
      </c>
      <c r="AA35">
        <v>0</v>
      </c>
      <c r="AB35">
        <v>0.19</v>
      </c>
      <c r="AC35">
        <v>23.5</v>
      </c>
      <c r="AD35">
        <v>26.99</v>
      </c>
      <c r="AE35">
        <v>5.71</v>
      </c>
      <c r="AF35">
        <v>17.350000000000001</v>
      </c>
      <c r="AG35">
        <v>8.67</v>
      </c>
      <c r="AH35">
        <v>31.8</v>
      </c>
      <c r="AI35">
        <v>0</v>
      </c>
      <c r="AJ35">
        <v>0</v>
      </c>
      <c r="AK35">
        <v>6.75</v>
      </c>
      <c r="AL35">
        <v>31.8</v>
      </c>
      <c r="AM35">
        <v>31.8</v>
      </c>
      <c r="AN35">
        <v>26.99</v>
      </c>
      <c r="AO35">
        <v>0</v>
      </c>
      <c r="AP35">
        <v>0</v>
      </c>
      <c r="AQ35">
        <v>0</v>
      </c>
      <c r="AR35">
        <v>40.479999999999997</v>
      </c>
      <c r="AS35">
        <v>0</v>
      </c>
      <c r="AT35">
        <v>0</v>
      </c>
      <c r="AU35">
        <v>0</v>
      </c>
      <c r="AV35">
        <v>0</v>
      </c>
    </row>
    <row r="36" spans="1:48">
      <c r="A36" t="s">
        <v>309</v>
      </c>
      <c r="G36" t="s">
        <v>78</v>
      </c>
      <c r="H36" s="74">
        <v>0.96</v>
      </c>
      <c r="I36" s="47">
        <v>0</v>
      </c>
      <c r="J36" s="47">
        <v>37.479999999999997</v>
      </c>
      <c r="K36" s="47">
        <v>128.17000000000002</v>
      </c>
      <c r="L36" s="47">
        <v>0</v>
      </c>
      <c r="M36" s="75">
        <v>0</v>
      </c>
      <c r="N36" s="74">
        <v>40.479999999999997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0.96</v>
      </c>
      <c r="X36">
        <v>0</v>
      </c>
      <c r="Y36">
        <v>0.49</v>
      </c>
      <c r="Z36">
        <v>0.24</v>
      </c>
      <c r="AA36">
        <v>0</v>
      </c>
      <c r="AB36">
        <v>0.4</v>
      </c>
      <c r="AC36">
        <v>31.77</v>
      </c>
      <c r="AD36">
        <v>26.99</v>
      </c>
      <c r="AE36">
        <v>5.71</v>
      </c>
      <c r="AF36">
        <v>17.350000000000001</v>
      </c>
      <c r="AG36">
        <v>8.67</v>
      </c>
      <c r="AH36">
        <v>31.8</v>
      </c>
      <c r="AI36">
        <v>0</v>
      </c>
      <c r="AJ36">
        <v>0</v>
      </c>
      <c r="AK36">
        <v>6.75</v>
      </c>
      <c r="AL36">
        <v>31.8</v>
      </c>
      <c r="AM36">
        <v>31.8</v>
      </c>
      <c r="AN36">
        <v>26.99</v>
      </c>
      <c r="AO36">
        <v>0</v>
      </c>
      <c r="AP36">
        <v>0</v>
      </c>
      <c r="AQ36">
        <v>0</v>
      </c>
      <c r="AR36">
        <v>40.479999999999997</v>
      </c>
      <c r="AS36">
        <v>0</v>
      </c>
      <c r="AT36">
        <v>0</v>
      </c>
      <c r="AU36">
        <v>0</v>
      </c>
      <c r="AV36">
        <v>0</v>
      </c>
    </row>
    <row r="37" spans="1:48">
      <c r="A37" t="s">
        <v>310</v>
      </c>
      <c r="G37" t="s">
        <v>79</v>
      </c>
      <c r="H37" s="74">
        <v>0.96</v>
      </c>
      <c r="I37" s="47">
        <v>0</v>
      </c>
      <c r="J37" s="47">
        <v>46.25</v>
      </c>
      <c r="K37" s="47">
        <v>134.1</v>
      </c>
      <c r="L37" s="47">
        <v>0</v>
      </c>
      <c r="M37" s="75">
        <v>0</v>
      </c>
      <c r="N37" s="74">
        <v>40.479999999999997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0.96</v>
      </c>
      <c r="X37">
        <v>0</v>
      </c>
      <c r="Y37">
        <v>0.75</v>
      </c>
      <c r="Z37">
        <v>0.38</v>
      </c>
      <c r="AA37">
        <v>0</v>
      </c>
      <c r="AB37">
        <v>0.6</v>
      </c>
      <c r="AC37">
        <v>40.54</v>
      </c>
      <c r="AD37">
        <v>26.99</v>
      </c>
      <c r="AE37">
        <v>5.71</v>
      </c>
      <c r="AF37">
        <v>17.350000000000001</v>
      </c>
      <c r="AG37">
        <v>14.6</v>
      </c>
      <c r="AH37">
        <v>31.8</v>
      </c>
      <c r="AI37">
        <v>0</v>
      </c>
      <c r="AJ37">
        <v>0</v>
      </c>
      <c r="AK37">
        <v>6.75</v>
      </c>
      <c r="AL37">
        <v>31.8</v>
      </c>
      <c r="AM37">
        <v>31.8</v>
      </c>
      <c r="AN37">
        <v>26.99</v>
      </c>
      <c r="AO37">
        <v>0</v>
      </c>
      <c r="AP37">
        <v>0</v>
      </c>
      <c r="AQ37">
        <v>0</v>
      </c>
      <c r="AR37">
        <v>40.479999999999997</v>
      </c>
      <c r="AS37">
        <v>0</v>
      </c>
      <c r="AT37">
        <v>0</v>
      </c>
      <c r="AU37">
        <v>0</v>
      </c>
      <c r="AV37">
        <v>0</v>
      </c>
    </row>
    <row r="38" spans="1:48">
      <c r="A38" t="s">
        <v>311</v>
      </c>
      <c r="G38" t="s">
        <v>80</v>
      </c>
      <c r="H38" s="74">
        <v>0.96</v>
      </c>
      <c r="I38" s="47">
        <v>0</v>
      </c>
      <c r="J38" s="47">
        <v>54.76</v>
      </c>
      <c r="K38" s="47">
        <v>134.1</v>
      </c>
      <c r="L38" s="47">
        <v>0</v>
      </c>
      <c r="M38" s="75">
        <v>0</v>
      </c>
      <c r="N38" s="74">
        <v>40.479999999999997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0.96</v>
      </c>
      <c r="X38">
        <v>0</v>
      </c>
      <c r="Y38">
        <v>1.05</v>
      </c>
      <c r="Z38">
        <v>0.48</v>
      </c>
      <c r="AA38">
        <v>0</v>
      </c>
      <c r="AB38">
        <v>0.76</v>
      </c>
      <c r="AC38">
        <v>49.05</v>
      </c>
      <c r="AD38">
        <v>26.99</v>
      </c>
      <c r="AE38">
        <v>5.71</v>
      </c>
      <c r="AF38">
        <v>17.350000000000001</v>
      </c>
      <c r="AG38">
        <v>14.6</v>
      </c>
      <c r="AH38">
        <v>31.8</v>
      </c>
      <c r="AI38">
        <v>0</v>
      </c>
      <c r="AJ38">
        <v>0</v>
      </c>
      <c r="AK38">
        <v>6.75</v>
      </c>
      <c r="AL38">
        <v>31.8</v>
      </c>
      <c r="AM38">
        <v>31.8</v>
      </c>
      <c r="AN38">
        <v>26.99</v>
      </c>
      <c r="AO38">
        <v>0</v>
      </c>
      <c r="AP38">
        <v>0</v>
      </c>
      <c r="AQ38">
        <v>0</v>
      </c>
      <c r="AR38">
        <v>40.479999999999997</v>
      </c>
      <c r="AS38">
        <v>0</v>
      </c>
      <c r="AT38">
        <v>0</v>
      </c>
      <c r="AU38">
        <v>0</v>
      </c>
      <c r="AV38">
        <v>0</v>
      </c>
    </row>
    <row r="39" spans="1:48">
      <c r="A39" t="s">
        <v>312</v>
      </c>
      <c r="G39" t="s">
        <v>81</v>
      </c>
      <c r="H39" s="74">
        <v>0.92</v>
      </c>
      <c r="I39" s="47">
        <v>0</v>
      </c>
      <c r="J39" s="47">
        <v>63.050000000000004</v>
      </c>
      <c r="K39" s="47">
        <v>179.26000000000002</v>
      </c>
      <c r="L39" s="47">
        <v>0</v>
      </c>
      <c r="M39" s="75">
        <v>0</v>
      </c>
      <c r="N39" s="74">
        <v>40.479999999999997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0.92</v>
      </c>
      <c r="X39">
        <v>38.549999999999997</v>
      </c>
      <c r="Y39">
        <v>1.06</v>
      </c>
      <c r="Z39">
        <v>0.48</v>
      </c>
      <c r="AA39">
        <v>14.46</v>
      </c>
      <c r="AB39">
        <v>0.77</v>
      </c>
      <c r="AC39">
        <v>57.34</v>
      </c>
      <c r="AD39">
        <v>26.99</v>
      </c>
      <c r="AE39">
        <v>5.71</v>
      </c>
      <c r="AF39">
        <v>17.350000000000001</v>
      </c>
      <c r="AG39">
        <v>6.75</v>
      </c>
      <c r="AH39">
        <v>31.8</v>
      </c>
      <c r="AI39">
        <v>0</v>
      </c>
      <c r="AJ39">
        <v>0</v>
      </c>
      <c r="AK39">
        <v>6.75</v>
      </c>
      <c r="AL39">
        <v>31.8</v>
      </c>
      <c r="AM39">
        <v>31.8</v>
      </c>
      <c r="AN39">
        <v>26.99</v>
      </c>
      <c r="AO39">
        <v>0</v>
      </c>
      <c r="AP39">
        <v>0</v>
      </c>
      <c r="AQ39">
        <v>0</v>
      </c>
      <c r="AR39">
        <v>40.479999999999997</v>
      </c>
      <c r="AS39">
        <v>0</v>
      </c>
      <c r="AT39">
        <v>0</v>
      </c>
      <c r="AU39">
        <v>0</v>
      </c>
      <c r="AV39">
        <v>0</v>
      </c>
    </row>
    <row r="40" spans="1:48">
      <c r="A40" t="s">
        <v>329</v>
      </c>
      <c r="G40" t="s">
        <v>82</v>
      </c>
      <c r="H40" s="74">
        <v>0.92</v>
      </c>
      <c r="I40" s="47">
        <v>0</v>
      </c>
      <c r="J40" s="47">
        <v>70.86</v>
      </c>
      <c r="K40" s="47">
        <v>179.26000000000002</v>
      </c>
      <c r="L40" s="47">
        <v>0</v>
      </c>
      <c r="M40" s="75">
        <v>0</v>
      </c>
      <c r="N40" s="74">
        <v>40.479999999999997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0.92</v>
      </c>
      <c r="X40">
        <v>38.549999999999997</v>
      </c>
      <c r="Y40">
        <v>1.06</v>
      </c>
      <c r="Z40">
        <v>0.57999999999999996</v>
      </c>
      <c r="AA40">
        <v>14.46</v>
      </c>
      <c r="AB40">
        <v>0.77</v>
      </c>
      <c r="AC40">
        <v>65.150000000000006</v>
      </c>
      <c r="AD40">
        <v>26.99</v>
      </c>
      <c r="AE40">
        <v>5.71</v>
      </c>
      <c r="AF40">
        <v>17.350000000000001</v>
      </c>
      <c r="AG40">
        <v>6.75</v>
      </c>
      <c r="AH40">
        <v>31.8</v>
      </c>
      <c r="AI40">
        <v>0</v>
      </c>
      <c r="AJ40">
        <v>0</v>
      </c>
      <c r="AK40">
        <v>6.75</v>
      </c>
      <c r="AL40">
        <v>31.8</v>
      </c>
      <c r="AM40">
        <v>31.8</v>
      </c>
      <c r="AN40">
        <v>26.99</v>
      </c>
      <c r="AO40">
        <v>0</v>
      </c>
      <c r="AP40">
        <v>0</v>
      </c>
      <c r="AQ40">
        <v>0</v>
      </c>
      <c r="AR40">
        <v>40.479999999999997</v>
      </c>
      <c r="AS40">
        <v>0</v>
      </c>
      <c r="AT40">
        <v>0</v>
      </c>
      <c r="AU40">
        <v>0</v>
      </c>
      <c r="AV40">
        <v>0</v>
      </c>
    </row>
    <row r="41" spans="1:48">
      <c r="A41" t="s">
        <v>330</v>
      </c>
      <c r="G41" t="s">
        <v>83</v>
      </c>
      <c r="H41" s="74">
        <v>0.92</v>
      </c>
      <c r="I41" s="47">
        <v>0</v>
      </c>
      <c r="J41" s="47">
        <v>78.11</v>
      </c>
      <c r="K41" s="47">
        <v>179.26000000000002</v>
      </c>
      <c r="L41" s="47">
        <v>0</v>
      </c>
      <c r="M41" s="75">
        <v>0</v>
      </c>
      <c r="N41" s="74">
        <v>40.479999999999997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0.92</v>
      </c>
      <c r="X41">
        <v>38.549999999999997</v>
      </c>
      <c r="Y41">
        <v>1.06</v>
      </c>
      <c r="Z41">
        <v>0.57999999999999996</v>
      </c>
      <c r="AA41">
        <v>14.46</v>
      </c>
      <c r="AB41">
        <v>0.87</v>
      </c>
      <c r="AC41">
        <v>72.400000000000006</v>
      </c>
      <c r="AD41">
        <v>26.99</v>
      </c>
      <c r="AE41">
        <v>5.71</v>
      </c>
      <c r="AF41">
        <v>17.350000000000001</v>
      </c>
      <c r="AG41">
        <v>6.75</v>
      </c>
      <c r="AH41">
        <v>31.8</v>
      </c>
      <c r="AI41">
        <v>0</v>
      </c>
      <c r="AJ41">
        <v>0</v>
      </c>
      <c r="AK41">
        <v>6.75</v>
      </c>
      <c r="AL41">
        <v>31.8</v>
      </c>
      <c r="AM41">
        <v>31.8</v>
      </c>
      <c r="AN41">
        <v>26.99</v>
      </c>
      <c r="AO41">
        <v>0</v>
      </c>
      <c r="AP41">
        <v>0</v>
      </c>
      <c r="AQ41">
        <v>0</v>
      </c>
      <c r="AR41">
        <v>40.479999999999997</v>
      </c>
      <c r="AS41">
        <v>0</v>
      </c>
      <c r="AT41">
        <v>0</v>
      </c>
      <c r="AU41">
        <v>0</v>
      </c>
      <c r="AV41">
        <v>0</v>
      </c>
    </row>
    <row r="42" spans="1:48">
      <c r="A42" t="s">
        <v>331</v>
      </c>
      <c r="G42" t="s">
        <v>84</v>
      </c>
      <c r="H42" s="74">
        <v>0.92</v>
      </c>
      <c r="I42" s="47">
        <v>0</v>
      </c>
      <c r="J42" s="47">
        <v>84.55</v>
      </c>
      <c r="K42" s="47">
        <v>179.26000000000002</v>
      </c>
      <c r="L42" s="47">
        <v>0</v>
      </c>
      <c r="M42" s="75">
        <v>0</v>
      </c>
      <c r="N42" s="74">
        <v>40.479999999999997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0.92</v>
      </c>
      <c r="X42">
        <v>38.549999999999997</v>
      </c>
      <c r="Y42">
        <v>1.06</v>
      </c>
      <c r="Z42">
        <v>0.48</v>
      </c>
      <c r="AA42">
        <v>14.46</v>
      </c>
      <c r="AB42">
        <v>0.77</v>
      </c>
      <c r="AC42">
        <v>78.84</v>
      </c>
      <c r="AD42">
        <v>26.99</v>
      </c>
      <c r="AE42">
        <v>5.71</v>
      </c>
      <c r="AF42">
        <v>17.350000000000001</v>
      </c>
      <c r="AG42">
        <v>6.75</v>
      </c>
      <c r="AH42">
        <v>31.8</v>
      </c>
      <c r="AI42">
        <v>0</v>
      </c>
      <c r="AJ42">
        <v>0</v>
      </c>
      <c r="AK42">
        <v>6.75</v>
      </c>
      <c r="AL42">
        <v>31.8</v>
      </c>
      <c r="AM42">
        <v>31.8</v>
      </c>
      <c r="AN42">
        <v>26.99</v>
      </c>
      <c r="AO42">
        <v>0</v>
      </c>
      <c r="AP42">
        <v>0</v>
      </c>
      <c r="AQ42">
        <v>0</v>
      </c>
      <c r="AR42">
        <v>40.479999999999997</v>
      </c>
      <c r="AS42">
        <v>0</v>
      </c>
      <c r="AT42">
        <v>0</v>
      </c>
      <c r="AU42">
        <v>0</v>
      </c>
      <c r="AV42">
        <v>0</v>
      </c>
    </row>
    <row r="43" spans="1:48">
      <c r="A43" t="s">
        <v>337</v>
      </c>
      <c r="G43" t="s">
        <v>85</v>
      </c>
      <c r="H43" s="74">
        <v>0.92</v>
      </c>
      <c r="I43" s="47">
        <v>0</v>
      </c>
      <c r="J43" s="47">
        <v>90.56</v>
      </c>
      <c r="K43" s="47">
        <v>179.26000000000002</v>
      </c>
      <c r="L43" s="47">
        <v>0</v>
      </c>
      <c r="M43" s="75">
        <v>0</v>
      </c>
      <c r="N43" s="74">
        <v>40.479999999999997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0.92</v>
      </c>
      <c r="X43">
        <v>38.549999999999997</v>
      </c>
      <c r="Y43">
        <v>1.06</v>
      </c>
      <c r="Z43">
        <v>0.48</v>
      </c>
      <c r="AA43">
        <v>14.46</v>
      </c>
      <c r="AB43">
        <v>0.67</v>
      </c>
      <c r="AC43">
        <v>84.93</v>
      </c>
      <c r="AD43">
        <v>26.99</v>
      </c>
      <c r="AE43">
        <v>5.63</v>
      </c>
      <c r="AF43">
        <v>17.350000000000001</v>
      </c>
      <c r="AG43">
        <v>6.75</v>
      </c>
      <c r="AH43">
        <v>31.8</v>
      </c>
      <c r="AI43">
        <v>0</v>
      </c>
      <c r="AJ43">
        <v>0</v>
      </c>
      <c r="AK43">
        <v>6.75</v>
      </c>
      <c r="AL43">
        <v>31.8</v>
      </c>
      <c r="AM43">
        <v>31.8</v>
      </c>
      <c r="AN43">
        <v>26.99</v>
      </c>
      <c r="AO43">
        <v>0</v>
      </c>
      <c r="AP43">
        <v>0</v>
      </c>
      <c r="AQ43">
        <v>0</v>
      </c>
      <c r="AR43">
        <v>40.479999999999997</v>
      </c>
      <c r="AS43">
        <v>0</v>
      </c>
      <c r="AT43">
        <v>0</v>
      </c>
      <c r="AU43">
        <v>0</v>
      </c>
      <c r="AV43">
        <v>0</v>
      </c>
    </row>
    <row r="44" spans="1:48">
      <c r="A44" t="s">
        <v>339</v>
      </c>
      <c r="G44" t="s">
        <v>86</v>
      </c>
      <c r="H44" s="74">
        <v>0.92</v>
      </c>
      <c r="I44" s="47">
        <v>0</v>
      </c>
      <c r="J44" s="47">
        <v>95.42</v>
      </c>
      <c r="K44" s="47">
        <v>179.26000000000002</v>
      </c>
      <c r="L44" s="47">
        <v>0</v>
      </c>
      <c r="M44" s="75">
        <v>0</v>
      </c>
      <c r="N44" s="74">
        <v>40.479999999999997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0.92</v>
      </c>
      <c r="X44">
        <v>38.549999999999997</v>
      </c>
      <c r="Y44">
        <v>1.1599999999999999</v>
      </c>
      <c r="Z44">
        <v>0.48</v>
      </c>
      <c r="AA44">
        <v>14.46</v>
      </c>
      <c r="AB44">
        <v>0.77</v>
      </c>
      <c r="AC44">
        <v>89.79</v>
      </c>
      <c r="AD44">
        <v>26.99</v>
      </c>
      <c r="AE44">
        <v>5.63</v>
      </c>
      <c r="AF44">
        <v>17.350000000000001</v>
      </c>
      <c r="AG44">
        <v>6.75</v>
      </c>
      <c r="AH44">
        <v>31.8</v>
      </c>
      <c r="AI44">
        <v>0</v>
      </c>
      <c r="AJ44">
        <v>0</v>
      </c>
      <c r="AK44">
        <v>6.75</v>
      </c>
      <c r="AL44">
        <v>31.8</v>
      </c>
      <c r="AM44">
        <v>31.8</v>
      </c>
      <c r="AN44">
        <v>26.99</v>
      </c>
      <c r="AO44">
        <v>0</v>
      </c>
      <c r="AP44">
        <v>0</v>
      </c>
      <c r="AQ44">
        <v>0</v>
      </c>
      <c r="AR44">
        <v>40.479999999999997</v>
      </c>
      <c r="AS44">
        <v>0</v>
      </c>
      <c r="AT44">
        <v>0</v>
      </c>
      <c r="AU44">
        <v>0</v>
      </c>
      <c r="AV44">
        <v>0</v>
      </c>
    </row>
    <row r="45" spans="1:48">
      <c r="A45" t="s">
        <v>358</v>
      </c>
      <c r="G45" t="s">
        <v>87</v>
      </c>
      <c r="H45" s="74">
        <v>0.92</v>
      </c>
      <c r="I45" s="47">
        <v>0</v>
      </c>
      <c r="J45" s="47">
        <v>104.00999999999999</v>
      </c>
      <c r="K45" s="47">
        <v>179.26000000000002</v>
      </c>
      <c r="L45" s="47">
        <v>0</v>
      </c>
      <c r="M45" s="75">
        <v>0</v>
      </c>
      <c r="N45" s="74">
        <v>40.479999999999997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0.92</v>
      </c>
      <c r="X45">
        <v>38.549999999999997</v>
      </c>
      <c r="Y45">
        <v>1.1599999999999999</v>
      </c>
      <c r="Z45">
        <v>0.57999999999999996</v>
      </c>
      <c r="AA45">
        <v>14.46</v>
      </c>
      <c r="AB45">
        <v>0.77</v>
      </c>
      <c r="AC45">
        <v>98.38</v>
      </c>
      <c r="AD45">
        <v>26.99</v>
      </c>
      <c r="AE45">
        <v>5.63</v>
      </c>
      <c r="AF45">
        <v>17.350000000000001</v>
      </c>
      <c r="AG45">
        <v>6.75</v>
      </c>
      <c r="AH45">
        <v>31.8</v>
      </c>
      <c r="AI45">
        <v>0</v>
      </c>
      <c r="AJ45">
        <v>0</v>
      </c>
      <c r="AK45">
        <v>6.75</v>
      </c>
      <c r="AL45">
        <v>31.8</v>
      </c>
      <c r="AM45">
        <v>31.8</v>
      </c>
      <c r="AN45">
        <v>26.99</v>
      </c>
      <c r="AO45">
        <v>0</v>
      </c>
      <c r="AP45">
        <v>0</v>
      </c>
      <c r="AQ45">
        <v>0</v>
      </c>
      <c r="AR45">
        <v>40.479999999999997</v>
      </c>
      <c r="AS45">
        <v>0</v>
      </c>
      <c r="AT45">
        <v>0</v>
      </c>
      <c r="AU45">
        <v>0</v>
      </c>
      <c r="AV45">
        <v>0</v>
      </c>
    </row>
    <row r="46" spans="1:48">
      <c r="A46" t="s">
        <v>359</v>
      </c>
      <c r="G46" t="s">
        <v>88</v>
      </c>
      <c r="H46" s="74">
        <v>0.92</v>
      </c>
      <c r="I46" s="47">
        <v>0</v>
      </c>
      <c r="J46" s="47">
        <v>104.3</v>
      </c>
      <c r="K46" s="47">
        <v>179.26000000000002</v>
      </c>
      <c r="L46" s="47">
        <v>0</v>
      </c>
      <c r="M46" s="75">
        <v>0</v>
      </c>
      <c r="N46" s="74">
        <v>40.479999999999997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0.92</v>
      </c>
      <c r="X46">
        <v>38.549999999999997</v>
      </c>
      <c r="Y46">
        <v>1.1599999999999999</v>
      </c>
      <c r="Z46">
        <v>0.57999999999999996</v>
      </c>
      <c r="AA46">
        <v>14.46</v>
      </c>
      <c r="AB46">
        <v>0.87</v>
      </c>
      <c r="AC46">
        <v>98.67</v>
      </c>
      <c r="AD46">
        <v>26.99</v>
      </c>
      <c r="AE46">
        <v>5.63</v>
      </c>
      <c r="AF46">
        <v>17.350000000000001</v>
      </c>
      <c r="AG46">
        <v>6.75</v>
      </c>
      <c r="AH46">
        <v>31.8</v>
      </c>
      <c r="AI46">
        <v>0</v>
      </c>
      <c r="AJ46">
        <v>0</v>
      </c>
      <c r="AK46">
        <v>6.75</v>
      </c>
      <c r="AL46">
        <v>31.8</v>
      </c>
      <c r="AM46">
        <v>31.8</v>
      </c>
      <c r="AN46">
        <v>26.99</v>
      </c>
      <c r="AO46">
        <v>0</v>
      </c>
      <c r="AP46">
        <v>0</v>
      </c>
      <c r="AQ46">
        <v>0</v>
      </c>
      <c r="AR46">
        <v>40.479999999999997</v>
      </c>
      <c r="AS46">
        <v>0</v>
      </c>
      <c r="AT46">
        <v>0</v>
      </c>
      <c r="AU46">
        <v>0</v>
      </c>
      <c r="AV46">
        <v>0</v>
      </c>
    </row>
    <row r="47" spans="1:48">
      <c r="A47" t="s">
        <v>360</v>
      </c>
      <c r="G47" t="s">
        <v>89</v>
      </c>
      <c r="H47" s="74">
        <v>0.92</v>
      </c>
      <c r="I47" s="47">
        <v>0</v>
      </c>
      <c r="J47" s="47">
        <v>104.3</v>
      </c>
      <c r="K47" s="47">
        <v>193.72</v>
      </c>
      <c r="L47" s="47">
        <v>0</v>
      </c>
      <c r="M47" s="75">
        <v>0</v>
      </c>
      <c r="N47" s="74">
        <v>40.479999999999997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0.92</v>
      </c>
      <c r="X47">
        <v>38.549999999999997</v>
      </c>
      <c r="Y47">
        <v>1.25</v>
      </c>
      <c r="Z47">
        <v>0.57999999999999996</v>
      </c>
      <c r="AA47">
        <v>14.46</v>
      </c>
      <c r="AB47">
        <v>0.87</v>
      </c>
      <c r="AC47">
        <v>98.67</v>
      </c>
      <c r="AD47">
        <v>26.99</v>
      </c>
      <c r="AE47">
        <v>5.63</v>
      </c>
      <c r="AF47">
        <v>17.350000000000001</v>
      </c>
      <c r="AG47">
        <v>6.75</v>
      </c>
      <c r="AH47">
        <v>36.619999999999997</v>
      </c>
      <c r="AI47">
        <v>0</v>
      </c>
      <c r="AJ47">
        <v>0</v>
      </c>
      <c r="AK47">
        <v>6.75</v>
      </c>
      <c r="AL47">
        <v>36.619999999999997</v>
      </c>
      <c r="AM47">
        <v>36.619999999999997</v>
      </c>
      <c r="AN47">
        <v>26.99</v>
      </c>
      <c r="AO47">
        <v>0</v>
      </c>
      <c r="AP47">
        <v>0</v>
      </c>
      <c r="AQ47">
        <v>0</v>
      </c>
      <c r="AR47">
        <v>40.479999999999997</v>
      </c>
      <c r="AS47">
        <v>0</v>
      </c>
      <c r="AT47">
        <v>0</v>
      </c>
      <c r="AU47">
        <v>0</v>
      </c>
      <c r="AV47">
        <v>0</v>
      </c>
    </row>
    <row r="48" spans="1:48">
      <c r="A48" t="s">
        <v>364</v>
      </c>
      <c r="G48" t="s">
        <v>90</v>
      </c>
      <c r="H48" s="74">
        <v>0.92</v>
      </c>
      <c r="I48" s="47">
        <v>0</v>
      </c>
      <c r="J48" s="47">
        <v>104.3</v>
      </c>
      <c r="K48" s="47">
        <v>193.72</v>
      </c>
      <c r="L48" s="47">
        <v>0</v>
      </c>
      <c r="M48" s="75">
        <v>0</v>
      </c>
      <c r="N48" s="74">
        <v>40.479999999999997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0.92</v>
      </c>
      <c r="X48">
        <v>38.549999999999997</v>
      </c>
      <c r="Y48">
        <v>1.25</v>
      </c>
      <c r="Z48">
        <v>0.57999999999999996</v>
      </c>
      <c r="AA48">
        <v>14.46</v>
      </c>
      <c r="AB48">
        <v>0.87</v>
      </c>
      <c r="AC48">
        <v>98.67</v>
      </c>
      <c r="AD48">
        <v>26.99</v>
      </c>
      <c r="AE48">
        <v>5.63</v>
      </c>
      <c r="AF48">
        <v>17.350000000000001</v>
      </c>
      <c r="AG48">
        <v>6.75</v>
      </c>
      <c r="AH48">
        <v>36.619999999999997</v>
      </c>
      <c r="AI48">
        <v>0</v>
      </c>
      <c r="AJ48">
        <v>0</v>
      </c>
      <c r="AK48">
        <v>6.75</v>
      </c>
      <c r="AL48">
        <v>36.619999999999997</v>
      </c>
      <c r="AM48">
        <v>36.619999999999997</v>
      </c>
      <c r="AN48">
        <v>26.99</v>
      </c>
      <c r="AO48">
        <v>0</v>
      </c>
      <c r="AP48">
        <v>0</v>
      </c>
      <c r="AQ48">
        <v>0</v>
      </c>
      <c r="AR48">
        <v>40.479999999999997</v>
      </c>
      <c r="AS48">
        <v>0</v>
      </c>
      <c r="AT48">
        <v>0</v>
      </c>
      <c r="AU48">
        <v>0</v>
      </c>
      <c r="AV48">
        <v>0</v>
      </c>
    </row>
    <row r="49" spans="1:48">
      <c r="A49" t="s">
        <v>365</v>
      </c>
      <c r="G49" t="s">
        <v>91</v>
      </c>
      <c r="H49" s="74">
        <v>0.92</v>
      </c>
      <c r="I49" s="47">
        <v>0</v>
      </c>
      <c r="J49" s="47">
        <v>104.3</v>
      </c>
      <c r="K49" s="47">
        <v>193.72</v>
      </c>
      <c r="L49" s="47">
        <v>0</v>
      </c>
      <c r="M49" s="75">
        <v>0</v>
      </c>
      <c r="N49" s="74">
        <v>40.479999999999997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0.92</v>
      </c>
      <c r="X49">
        <v>38.549999999999997</v>
      </c>
      <c r="Y49">
        <v>1.25</v>
      </c>
      <c r="Z49">
        <v>0.57999999999999996</v>
      </c>
      <c r="AA49">
        <v>14.46</v>
      </c>
      <c r="AB49">
        <v>0.87</v>
      </c>
      <c r="AC49">
        <v>98.67</v>
      </c>
      <c r="AD49">
        <v>26.99</v>
      </c>
      <c r="AE49">
        <v>5.63</v>
      </c>
      <c r="AF49">
        <v>17.350000000000001</v>
      </c>
      <c r="AG49">
        <v>6.75</v>
      </c>
      <c r="AH49">
        <v>36.619999999999997</v>
      </c>
      <c r="AI49">
        <v>0</v>
      </c>
      <c r="AJ49">
        <v>0</v>
      </c>
      <c r="AK49">
        <v>6.75</v>
      </c>
      <c r="AL49">
        <v>36.619999999999997</v>
      </c>
      <c r="AM49">
        <v>36.619999999999997</v>
      </c>
      <c r="AN49">
        <v>26.99</v>
      </c>
      <c r="AO49">
        <v>0</v>
      </c>
      <c r="AP49">
        <v>0</v>
      </c>
      <c r="AQ49">
        <v>0</v>
      </c>
      <c r="AR49">
        <v>40.479999999999997</v>
      </c>
      <c r="AS49">
        <v>0</v>
      </c>
      <c r="AT49">
        <v>0</v>
      </c>
      <c r="AU49">
        <v>0</v>
      </c>
      <c r="AV49">
        <v>0</v>
      </c>
    </row>
    <row r="50" spans="1:48">
      <c r="A50" t="s">
        <v>366</v>
      </c>
      <c r="G50" t="s">
        <v>92</v>
      </c>
      <c r="H50" s="74">
        <v>0.92</v>
      </c>
      <c r="I50" s="47">
        <v>0</v>
      </c>
      <c r="J50" s="47">
        <v>104.3</v>
      </c>
      <c r="K50" s="47">
        <v>193.72</v>
      </c>
      <c r="L50" s="47">
        <v>0</v>
      </c>
      <c r="M50" s="75">
        <v>0</v>
      </c>
      <c r="N50" s="74">
        <v>40.479999999999997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0.92</v>
      </c>
      <c r="X50">
        <v>38.549999999999997</v>
      </c>
      <c r="Y50">
        <v>1.25</v>
      </c>
      <c r="Z50">
        <v>0.57999999999999996</v>
      </c>
      <c r="AA50">
        <v>14.46</v>
      </c>
      <c r="AB50">
        <v>0.87</v>
      </c>
      <c r="AC50">
        <v>98.67</v>
      </c>
      <c r="AD50">
        <v>26.99</v>
      </c>
      <c r="AE50">
        <v>5.63</v>
      </c>
      <c r="AF50">
        <v>17.350000000000001</v>
      </c>
      <c r="AG50">
        <v>6.75</v>
      </c>
      <c r="AH50">
        <v>36.619999999999997</v>
      </c>
      <c r="AI50">
        <v>0</v>
      </c>
      <c r="AJ50">
        <v>0</v>
      </c>
      <c r="AK50">
        <v>6.75</v>
      </c>
      <c r="AL50">
        <v>36.619999999999997</v>
      </c>
      <c r="AM50">
        <v>36.619999999999997</v>
      </c>
      <c r="AN50">
        <v>26.99</v>
      </c>
      <c r="AO50">
        <v>0</v>
      </c>
      <c r="AP50">
        <v>0</v>
      </c>
      <c r="AQ50">
        <v>0</v>
      </c>
      <c r="AR50">
        <v>40.479999999999997</v>
      </c>
      <c r="AS50">
        <v>0</v>
      </c>
      <c r="AT50">
        <v>0</v>
      </c>
      <c r="AU50">
        <v>0</v>
      </c>
      <c r="AV50">
        <v>0</v>
      </c>
    </row>
    <row r="51" spans="1:48">
      <c r="A51" t="s">
        <v>367</v>
      </c>
      <c r="G51" t="s">
        <v>93</v>
      </c>
      <c r="H51" s="74">
        <v>0.92</v>
      </c>
      <c r="I51" s="47">
        <v>0</v>
      </c>
      <c r="J51" s="47">
        <v>104.3</v>
      </c>
      <c r="K51" s="47">
        <v>193.72</v>
      </c>
      <c r="L51" s="47">
        <v>0</v>
      </c>
      <c r="M51" s="75">
        <v>0</v>
      </c>
      <c r="N51" s="74">
        <v>40.479999999999997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0.92</v>
      </c>
      <c r="X51">
        <v>38.549999999999997</v>
      </c>
      <c r="Y51">
        <v>1.25</v>
      </c>
      <c r="Z51">
        <v>0.57999999999999996</v>
      </c>
      <c r="AA51">
        <v>14.46</v>
      </c>
      <c r="AB51">
        <v>0.96</v>
      </c>
      <c r="AC51">
        <v>98.67</v>
      </c>
      <c r="AD51">
        <v>26.99</v>
      </c>
      <c r="AE51">
        <v>5.63</v>
      </c>
      <c r="AF51">
        <v>17.350000000000001</v>
      </c>
      <c r="AG51">
        <v>6.75</v>
      </c>
      <c r="AH51">
        <v>36.619999999999997</v>
      </c>
      <c r="AI51">
        <v>0</v>
      </c>
      <c r="AJ51">
        <v>0</v>
      </c>
      <c r="AK51">
        <v>6.75</v>
      </c>
      <c r="AL51">
        <v>36.619999999999997</v>
      </c>
      <c r="AM51">
        <v>36.619999999999997</v>
      </c>
      <c r="AN51">
        <v>26.99</v>
      </c>
      <c r="AO51">
        <v>0</v>
      </c>
      <c r="AP51">
        <v>0</v>
      </c>
      <c r="AQ51">
        <v>0</v>
      </c>
      <c r="AR51">
        <v>40.479999999999997</v>
      </c>
      <c r="AS51">
        <v>0</v>
      </c>
      <c r="AT51">
        <v>0</v>
      </c>
      <c r="AU51">
        <v>0</v>
      </c>
      <c r="AV51">
        <v>0</v>
      </c>
    </row>
    <row r="52" spans="1:48">
      <c r="A52" t="s">
        <v>368</v>
      </c>
      <c r="G52" t="s">
        <v>94</v>
      </c>
      <c r="H52" s="74">
        <v>0.92</v>
      </c>
      <c r="I52" s="47">
        <v>0</v>
      </c>
      <c r="J52" s="47">
        <v>104.3</v>
      </c>
      <c r="K52" s="47">
        <v>193.72</v>
      </c>
      <c r="L52" s="47">
        <v>0</v>
      </c>
      <c r="M52" s="75">
        <v>0</v>
      </c>
      <c r="N52" s="74">
        <v>40.479999999999997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0.92</v>
      </c>
      <c r="X52">
        <v>38.549999999999997</v>
      </c>
      <c r="Y52">
        <v>1.25</v>
      </c>
      <c r="Z52">
        <v>0.57999999999999996</v>
      </c>
      <c r="AA52">
        <v>14.46</v>
      </c>
      <c r="AB52">
        <v>0.87</v>
      </c>
      <c r="AC52">
        <v>98.67</v>
      </c>
      <c r="AD52">
        <v>26.99</v>
      </c>
      <c r="AE52">
        <v>5.63</v>
      </c>
      <c r="AF52">
        <v>17.350000000000001</v>
      </c>
      <c r="AG52">
        <v>6.75</v>
      </c>
      <c r="AH52">
        <v>36.619999999999997</v>
      </c>
      <c r="AI52">
        <v>0</v>
      </c>
      <c r="AJ52">
        <v>0</v>
      </c>
      <c r="AK52">
        <v>6.75</v>
      </c>
      <c r="AL52">
        <v>36.619999999999997</v>
      </c>
      <c r="AM52">
        <v>36.619999999999997</v>
      </c>
      <c r="AN52">
        <v>26.99</v>
      </c>
      <c r="AO52">
        <v>0</v>
      </c>
      <c r="AP52">
        <v>0</v>
      </c>
      <c r="AQ52">
        <v>0</v>
      </c>
      <c r="AR52">
        <v>40.479999999999997</v>
      </c>
      <c r="AS52">
        <v>0</v>
      </c>
      <c r="AT52">
        <v>0</v>
      </c>
      <c r="AU52">
        <v>0</v>
      </c>
      <c r="AV52">
        <v>0</v>
      </c>
    </row>
    <row r="53" spans="1:48">
      <c r="A53" t="s">
        <v>399</v>
      </c>
      <c r="G53" t="s">
        <v>95</v>
      </c>
      <c r="H53" s="74">
        <v>0.92</v>
      </c>
      <c r="I53" s="47">
        <v>0</v>
      </c>
      <c r="J53" s="47">
        <v>104.3</v>
      </c>
      <c r="K53" s="47">
        <v>193.72</v>
      </c>
      <c r="L53" s="47">
        <v>0</v>
      </c>
      <c r="M53" s="75">
        <v>0</v>
      </c>
      <c r="N53" s="74">
        <v>40.479999999999997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0.92</v>
      </c>
      <c r="X53">
        <v>38.549999999999997</v>
      </c>
      <c r="Y53">
        <v>1.25</v>
      </c>
      <c r="Z53">
        <v>0.57999999999999996</v>
      </c>
      <c r="AA53">
        <v>14.46</v>
      </c>
      <c r="AB53">
        <v>0.77</v>
      </c>
      <c r="AC53">
        <v>98.67</v>
      </c>
      <c r="AD53">
        <v>26.99</v>
      </c>
      <c r="AE53">
        <v>5.63</v>
      </c>
      <c r="AF53">
        <v>17.350000000000001</v>
      </c>
      <c r="AG53">
        <v>6.75</v>
      </c>
      <c r="AH53">
        <v>36.619999999999997</v>
      </c>
      <c r="AI53">
        <v>0</v>
      </c>
      <c r="AJ53">
        <v>0</v>
      </c>
      <c r="AK53">
        <v>6.75</v>
      </c>
      <c r="AL53">
        <v>36.619999999999997</v>
      </c>
      <c r="AM53">
        <v>36.619999999999997</v>
      </c>
      <c r="AN53">
        <v>26.99</v>
      </c>
      <c r="AO53">
        <v>0</v>
      </c>
      <c r="AP53">
        <v>0</v>
      </c>
      <c r="AQ53">
        <v>0</v>
      </c>
      <c r="AR53">
        <v>40.479999999999997</v>
      </c>
      <c r="AS53">
        <v>0</v>
      </c>
      <c r="AT53">
        <v>0</v>
      </c>
      <c r="AU53">
        <v>0</v>
      </c>
      <c r="AV53">
        <v>0</v>
      </c>
    </row>
    <row r="54" spans="1:48">
      <c r="A54" t="s">
        <v>398</v>
      </c>
      <c r="G54" t="s">
        <v>96</v>
      </c>
      <c r="H54" s="74">
        <v>0.92</v>
      </c>
      <c r="I54" s="47">
        <v>0</v>
      </c>
      <c r="J54" s="47">
        <v>104.3</v>
      </c>
      <c r="K54" s="47">
        <v>193.72</v>
      </c>
      <c r="L54" s="47">
        <v>0</v>
      </c>
      <c r="M54" s="75">
        <v>0</v>
      </c>
      <c r="N54" s="74">
        <v>40.479999999999997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0.92</v>
      </c>
      <c r="X54">
        <v>38.549999999999997</v>
      </c>
      <c r="Y54">
        <v>1.25</v>
      </c>
      <c r="Z54">
        <v>0.57999999999999996</v>
      </c>
      <c r="AA54">
        <v>14.46</v>
      </c>
      <c r="AB54">
        <v>0.96</v>
      </c>
      <c r="AC54">
        <v>98.67</v>
      </c>
      <c r="AD54">
        <v>26.99</v>
      </c>
      <c r="AE54">
        <v>5.63</v>
      </c>
      <c r="AF54">
        <v>17.350000000000001</v>
      </c>
      <c r="AG54">
        <v>6.75</v>
      </c>
      <c r="AH54">
        <v>36.619999999999997</v>
      </c>
      <c r="AI54">
        <v>0</v>
      </c>
      <c r="AJ54">
        <v>0</v>
      </c>
      <c r="AK54">
        <v>6.75</v>
      </c>
      <c r="AL54">
        <v>36.619999999999997</v>
      </c>
      <c r="AM54">
        <v>36.619999999999997</v>
      </c>
      <c r="AN54">
        <v>26.99</v>
      </c>
      <c r="AO54">
        <v>0</v>
      </c>
      <c r="AP54">
        <v>0</v>
      </c>
      <c r="AQ54">
        <v>0</v>
      </c>
      <c r="AR54">
        <v>40.479999999999997</v>
      </c>
      <c r="AS54">
        <v>0</v>
      </c>
      <c r="AT54">
        <v>0</v>
      </c>
      <c r="AU54">
        <v>0</v>
      </c>
      <c r="AV54">
        <v>0</v>
      </c>
    </row>
    <row r="55" spans="1:48">
      <c r="A55" t="s">
        <v>400</v>
      </c>
      <c r="G55" t="s">
        <v>97</v>
      </c>
      <c r="H55" s="74">
        <v>0.92</v>
      </c>
      <c r="I55" s="47">
        <v>0</v>
      </c>
      <c r="J55" s="47">
        <v>104.3</v>
      </c>
      <c r="K55" s="47">
        <v>193.72</v>
      </c>
      <c r="L55" s="47">
        <v>0</v>
      </c>
      <c r="M55" s="75">
        <v>0</v>
      </c>
      <c r="N55" s="74">
        <v>40.479999999999997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0.92</v>
      </c>
      <c r="X55">
        <v>38.549999999999997</v>
      </c>
      <c r="Y55">
        <v>1.25</v>
      </c>
      <c r="Z55">
        <v>0.57999999999999996</v>
      </c>
      <c r="AA55">
        <v>14.46</v>
      </c>
      <c r="AB55">
        <v>0.96</v>
      </c>
      <c r="AC55">
        <v>98.67</v>
      </c>
      <c r="AD55">
        <v>26.99</v>
      </c>
      <c r="AE55">
        <v>5.63</v>
      </c>
      <c r="AF55">
        <v>17.350000000000001</v>
      </c>
      <c r="AG55">
        <v>6.75</v>
      </c>
      <c r="AH55">
        <v>36.619999999999997</v>
      </c>
      <c r="AI55">
        <v>0</v>
      </c>
      <c r="AJ55">
        <v>0</v>
      </c>
      <c r="AK55">
        <v>6.75</v>
      </c>
      <c r="AL55">
        <v>36.619999999999997</v>
      </c>
      <c r="AM55">
        <v>36.619999999999997</v>
      </c>
      <c r="AN55">
        <v>26.99</v>
      </c>
      <c r="AO55">
        <v>0</v>
      </c>
      <c r="AP55">
        <v>0</v>
      </c>
      <c r="AQ55">
        <v>0</v>
      </c>
      <c r="AR55">
        <v>40.479999999999997</v>
      </c>
      <c r="AS55">
        <v>0</v>
      </c>
      <c r="AT55">
        <v>0</v>
      </c>
      <c r="AU55">
        <v>0</v>
      </c>
      <c r="AV55">
        <v>0</v>
      </c>
    </row>
    <row r="56" spans="1:48">
      <c r="A56" t="s">
        <v>400</v>
      </c>
      <c r="G56" t="s">
        <v>98</v>
      </c>
      <c r="H56" s="74">
        <v>0.92</v>
      </c>
      <c r="I56" s="47">
        <v>0</v>
      </c>
      <c r="J56" s="47">
        <v>104.3</v>
      </c>
      <c r="K56" s="47">
        <v>193.72</v>
      </c>
      <c r="L56" s="47">
        <v>0</v>
      </c>
      <c r="M56" s="75">
        <v>0</v>
      </c>
      <c r="N56" s="74">
        <v>40.479999999999997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0.92</v>
      </c>
      <c r="X56">
        <v>38.549999999999997</v>
      </c>
      <c r="Y56">
        <v>1.25</v>
      </c>
      <c r="Z56">
        <v>0.57999999999999996</v>
      </c>
      <c r="AA56">
        <v>14.46</v>
      </c>
      <c r="AB56">
        <v>0.96</v>
      </c>
      <c r="AC56">
        <v>98.67</v>
      </c>
      <c r="AD56">
        <v>26.99</v>
      </c>
      <c r="AE56">
        <v>5.63</v>
      </c>
      <c r="AF56">
        <v>17.350000000000001</v>
      </c>
      <c r="AG56">
        <v>6.75</v>
      </c>
      <c r="AH56">
        <v>36.619999999999997</v>
      </c>
      <c r="AI56">
        <v>0</v>
      </c>
      <c r="AJ56">
        <v>0</v>
      </c>
      <c r="AK56">
        <v>6.75</v>
      </c>
      <c r="AL56">
        <v>36.619999999999997</v>
      </c>
      <c r="AM56">
        <v>36.619999999999997</v>
      </c>
      <c r="AN56">
        <v>26.99</v>
      </c>
      <c r="AO56">
        <v>0</v>
      </c>
      <c r="AP56">
        <v>0</v>
      </c>
      <c r="AQ56">
        <v>0</v>
      </c>
      <c r="AR56">
        <v>40.479999999999997</v>
      </c>
      <c r="AS56">
        <v>0</v>
      </c>
      <c r="AT56">
        <v>0</v>
      </c>
      <c r="AU56">
        <v>0</v>
      </c>
      <c r="AV56">
        <v>0</v>
      </c>
    </row>
    <row r="57" spans="1:48">
      <c r="G57" t="s">
        <v>99</v>
      </c>
      <c r="H57" s="74">
        <v>0.92</v>
      </c>
      <c r="I57" s="47">
        <v>0</v>
      </c>
      <c r="J57" s="47">
        <v>104.3</v>
      </c>
      <c r="K57" s="47">
        <v>179.26000000000002</v>
      </c>
      <c r="L57" s="47">
        <v>0</v>
      </c>
      <c r="M57" s="75">
        <v>0</v>
      </c>
      <c r="N57" s="74">
        <v>40.479999999999997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0.92</v>
      </c>
      <c r="X57">
        <v>38.549999999999997</v>
      </c>
      <c r="Y57">
        <v>1.25</v>
      </c>
      <c r="Z57">
        <v>0.57999999999999996</v>
      </c>
      <c r="AA57">
        <v>14.46</v>
      </c>
      <c r="AB57">
        <v>0.96</v>
      </c>
      <c r="AC57">
        <v>98.67</v>
      </c>
      <c r="AD57">
        <v>26.99</v>
      </c>
      <c r="AE57">
        <v>5.63</v>
      </c>
      <c r="AF57">
        <v>17.350000000000001</v>
      </c>
      <c r="AG57">
        <v>6.75</v>
      </c>
      <c r="AH57">
        <v>31.8</v>
      </c>
      <c r="AI57">
        <v>0</v>
      </c>
      <c r="AJ57">
        <v>0</v>
      </c>
      <c r="AK57">
        <v>6.75</v>
      </c>
      <c r="AL57">
        <v>31.8</v>
      </c>
      <c r="AM57">
        <v>31.8</v>
      </c>
      <c r="AN57">
        <v>26.99</v>
      </c>
      <c r="AO57">
        <v>0</v>
      </c>
      <c r="AP57">
        <v>0</v>
      </c>
      <c r="AQ57">
        <v>0</v>
      </c>
      <c r="AR57">
        <v>40.479999999999997</v>
      </c>
      <c r="AS57">
        <v>0</v>
      </c>
      <c r="AT57">
        <v>0</v>
      </c>
      <c r="AU57">
        <v>0</v>
      </c>
      <c r="AV57">
        <v>0</v>
      </c>
    </row>
    <row r="58" spans="1:48">
      <c r="G58" t="s">
        <v>100</v>
      </c>
      <c r="H58" s="74">
        <v>0.92</v>
      </c>
      <c r="I58" s="47">
        <v>0</v>
      </c>
      <c r="J58" s="47">
        <v>104.3</v>
      </c>
      <c r="K58" s="47">
        <v>179.26000000000002</v>
      </c>
      <c r="L58" s="47">
        <v>0</v>
      </c>
      <c r="M58" s="75">
        <v>0</v>
      </c>
      <c r="N58" s="74">
        <v>40.479999999999997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0.92</v>
      </c>
      <c r="X58">
        <v>38.549999999999997</v>
      </c>
      <c r="Y58">
        <v>1.25</v>
      </c>
      <c r="Z58">
        <v>0.67</v>
      </c>
      <c r="AA58">
        <v>14.46</v>
      </c>
      <c r="AB58">
        <v>0.96</v>
      </c>
      <c r="AC58">
        <v>98.67</v>
      </c>
      <c r="AD58">
        <v>26.99</v>
      </c>
      <c r="AE58">
        <v>5.63</v>
      </c>
      <c r="AF58">
        <v>17.350000000000001</v>
      </c>
      <c r="AG58">
        <v>6.75</v>
      </c>
      <c r="AH58">
        <v>31.8</v>
      </c>
      <c r="AI58">
        <v>0</v>
      </c>
      <c r="AJ58">
        <v>0</v>
      </c>
      <c r="AK58">
        <v>6.75</v>
      </c>
      <c r="AL58">
        <v>31.8</v>
      </c>
      <c r="AM58">
        <v>31.8</v>
      </c>
      <c r="AN58">
        <v>26.99</v>
      </c>
      <c r="AO58">
        <v>0</v>
      </c>
      <c r="AP58">
        <v>0</v>
      </c>
      <c r="AQ58">
        <v>0</v>
      </c>
      <c r="AR58">
        <v>40.479999999999997</v>
      </c>
      <c r="AS58">
        <v>0</v>
      </c>
      <c r="AT58">
        <v>0</v>
      </c>
      <c r="AU58">
        <v>0</v>
      </c>
      <c r="AV58">
        <v>0</v>
      </c>
    </row>
    <row r="59" spans="1:48">
      <c r="G59" t="s">
        <v>101</v>
      </c>
      <c r="H59" s="74">
        <v>0.92</v>
      </c>
      <c r="I59" s="47">
        <v>0</v>
      </c>
      <c r="J59" s="47">
        <v>104.2</v>
      </c>
      <c r="K59" s="47">
        <v>179.26000000000002</v>
      </c>
      <c r="L59" s="47">
        <v>0</v>
      </c>
      <c r="M59" s="75">
        <v>0</v>
      </c>
      <c r="N59" s="74">
        <v>40.479999999999997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0.92</v>
      </c>
      <c r="X59">
        <v>38.549999999999997</v>
      </c>
      <c r="Y59">
        <v>1.25</v>
      </c>
      <c r="Z59">
        <v>0.67</v>
      </c>
      <c r="AA59">
        <v>14.46</v>
      </c>
      <c r="AB59">
        <v>0.96</v>
      </c>
      <c r="AC59">
        <v>98.67</v>
      </c>
      <c r="AD59">
        <v>26.99</v>
      </c>
      <c r="AE59">
        <v>5.53</v>
      </c>
      <c r="AF59">
        <v>17.350000000000001</v>
      </c>
      <c r="AG59">
        <v>6.75</v>
      </c>
      <c r="AH59">
        <v>31.8</v>
      </c>
      <c r="AI59">
        <v>0</v>
      </c>
      <c r="AJ59">
        <v>0</v>
      </c>
      <c r="AK59">
        <v>6.75</v>
      </c>
      <c r="AL59">
        <v>31.8</v>
      </c>
      <c r="AM59">
        <v>31.8</v>
      </c>
      <c r="AN59">
        <v>26.99</v>
      </c>
      <c r="AO59">
        <v>0</v>
      </c>
      <c r="AP59">
        <v>0</v>
      </c>
      <c r="AQ59">
        <v>0</v>
      </c>
      <c r="AR59">
        <v>40.479999999999997</v>
      </c>
      <c r="AS59">
        <v>0</v>
      </c>
      <c r="AT59">
        <v>0</v>
      </c>
      <c r="AU59">
        <v>0</v>
      </c>
      <c r="AV59">
        <v>0</v>
      </c>
    </row>
    <row r="60" spans="1:48">
      <c r="G60" t="s">
        <v>102</v>
      </c>
      <c r="H60" s="74">
        <v>0.92</v>
      </c>
      <c r="I60" s="47">
        <v>0</v>
      </c>
      <c r="J60" s="47">
        <v>104.2</v>
      </c>
      <c r="K60" s="47">
        <v>179.26000000000002</v>
      </c>
      <c r="L60" s="47">
        <v>0</v>
      </c>
      <c r="M60" s="75">
        <v>0</v>
      </c>
      <c r="N60" s="74">
        <v>40.479999999999997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0.92</v>
      </c>
      <c r="X60">
        <v>38.549999999999997</v>
      </c>
      <c r="Y60">
        <v>1.25</v>
      </c>
      <c r="Z60">
        <v>0.67</v>
      </c>
      <c r="AA60">
        <v>14.46</v>
      </c>
      <c r="AB60">
        <v>0.96</v>
      </c>
      <c r="AC60">
        <v>98.67</v>
      </c>
      <c r="AD60">
        <v>26.99</v>
      </c>
      <c r="AE60">
        <v>5.53</v>
      </c>
      <c r="AF60">
        <v>17.350000000000001</v>
      </c>
      <c r="AG60">
        <v>6.75</v>
      </c>
      <c r="AH60">
        <v>31.8</v>
      </c>
      <c r="AI60">
        <v>0</v>
      </c>
      <c r="AJ60">
        <v>0</v>
      </c>
      <c r="AK60">
        <v>6.75</v>
      </c>
      <c r="AL60">
        <v>31.8</v>
      </c>
      <c r="AM60">
        <v>31.8</v>
      </c>
      <c r="AN60">
        <v>26.99</v>
      </c>
      <c r="AO60">
        <v>0</v>
      </c>
      <c r="AP60">
        <v>0</v>
      </c>
      <c r="AQ60">
        <v>0</v>
      </c>
      <c r="AR60">
        <v>40.479999999999997</v>
      </c>
      <c r="AS60">
        <v>0</v>
      </c>
      <c r="AT60">
        <v>0</v>
      </c>
      <c r="AU60">
        <v>0</v>
      </c>
      <c r="AV60">
        <v>0</v>
      </c>
    </row>
    <row r="61" spans="1:48">
      <c r="G61" t="s">
        <v>103</v>
      </c>
      <c r="H61" s="74">
        <v>0.92</v>
      </c>
      <c r="I61" s="47">
        <v>0</v>
      </c>
      <c r="J61" s="47">
        <v>104.2</v>
      </c>
      <c r="K61" s="47">
        <v>179.26000000000002</v>
      </c>
      <c r="L61" s="47">
        <v>0</v>
      </c>
      <c r="M61" s="75">
        <v>0</v>
      </c>
      <c r="N61" s="74">
        <v>40.479999999999997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0.92</v>
      </c>
      <c r="X61">
        <v>38.549999999999997</v>
      </c>
      <c r="Y61">
        <v>1.25</v>
      </c>
      <c r="Z61">
        <v>0.57999999999999996</v>
      </c>
      <c r="AA61">
        <v>14.46</v>
      </c>
      <c r="AB61">
        <v>0.96</v>
      </c>
      <c r="AC61">
        <v>98.67</v>
      </c>
      <c r="AD61">
        <v>26.99</v>
      </c>
      <c r="AE61">
        <v>5.53</v>
      </c>
      <c r="AF61">
        <v>17.350000000000001</v>
      </c>
      <c r="AG61">
        <v>6.75</v>
      </c>
      <c r="AH61">
        <v>31.8</v>
      </c>
      <c r="AI61">
        <v>0</v>
      </c>
      <c r="AJ61">
        <v>0</v>
      </c>
      <c r="AK61">
        <v>6.75</v>
      </c>
      <c r="AL61">
        <v>31.8</v>
      </c>
      <c r="AM61">
        <v>31.8</v>
      </c>
      <c r="AN61">
        <v>26.99</v>
      </c>
      <c r="AO61">
        <v>0</v>
      </c>
      <c r="AP61">
        <v>0</v>
      </c>
      <c r="AQ61">
        <v>0</v>
      </c>
      <c r="AR61">
        <v>40.479999999999997</v>
      </c>
      <c r="AS61">
        <v>0</v>
      </c>
      <c r="AT61">
        <v>0</v>
      </c>
      <c r="AU61">
        <v>0</v>
      </c>
      <c r="AV61">
        <v>0</v>
      </c>
    </row>
    <row r="62" spans="1:48">
      <c r="G62" t="s">
        <v>104</v>
      </c>
      <c r="H62" s="74">
        <v>0.92</v>
      </c>
      <c r="I62" s="47">
        <v>0</v>
      </c>
      <c r="J62" s="47">
        <v>104.2</v>
      </c>
      <c r="K62" s="47">
        <v>179.26000000000002</v>
      </c>
      <c r="L62" s="47">
        <v>0</v>
      </c>
      <c r="M62" s="75">
        <v>0</v>
      </c>
      <c r="N62" s="74">
        <v>40.479999999999997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0.92</v>
      </c>
      <c r="X62">
        <v>38.549999999999997</v>
      </c>
      <c r="Y62">
        <v>1.25</v>
      </c>
      <c r="Z62">
        <v>0.57999999999999996</v>
      </c>
      <c r="AA62">
        <v>14.46</v>
      </c>
      <c r="AB62">
        <v>0.96</v>
      </c>
      <c r="AC62">
        <v>98.67</v>
      </c>
      <c r="AD62">
        <v>26.99</v>
      </c>
      <c r="AE62">
        <v>5.53</v>
      </c>
      <c r="AF62">
        <v>17.350000000000001</v>
      </c>
      <c r="AG62">
        <v>6.75</v>
      </c>
      <c r="AH62">
        <v>31.8</v>
      </c>
      <c r="AI62">
        <v>0</v>
      </c>
      <c r="AJ62">
        <v>0</v>
      </c>
      <c r="AK62">
        <v>6.75</v>
      </c>
      <c r="AL62">
        <v>31.8</v>
      </c>
      <c r="AM62">
        <v>31.8</v>
      </c>
      <c r="AN62">
        <v>26.99</v>
      </c>
      <c r="AO62">
        <v>0</v>
      </c>
      <c r="AP62">
        <v>0</v>
      </c>
      <c r="AQ62">
        <v>0</v>
      </c>
      <c r="AR62">
        <v>40.479999999999997</v>
      </c>
      <c r="AS62">
        <v>0</v>
      </c>
      <c r="AT62">
        <v>0</v>
      </c>
      <c r="AU62">
        <v>0</v>
      </c>
      <c r="AV62">
        <v>0</v>
      </c>
    </row>
    <row r="63" spans="1:48">
      <c r="G63" t="s">
        <v>105</v>
      </c>
      <c r="H63" s="74">
        <v>0.67</v>
      </c>
      <c r="I63" s="47">
        <v>0</v>
      </c>
      <c r="J63" s="47">
        <v>104.2</v>
      </c>
      <c r="K63" s="47">
        <v>179.26000000000002</v>
      </c>
      <c r="L63" s="47">
        <v>0</v>
      </c>
      <c r="M63" s="75">
        <v>0</v>
      </c>
      <c r="N63" s="74">
        <v>40.479999999999997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0.67</v>
      </c>
      <c r="X63">
        <v>38.549999999999997</v>
      </c>
      <c r="Y63">
        <v>1.25</v>
      </c>
      <c r="Z63">
        <v>0.67</v>
      </c>
      <c r="AA63">
        <v>14.46</v>
      </c>
      <c r="AB63">
        <v>0.96</v>
      </c>
      <c r="AC63">
        <v>98.67</v>
      </c>
      <c r="AD63">
        <v>26.99</v>
      </c>
      <c r="AE63">
        <v>5.53</v>
      </c>
      <c r="AF63">
        <v>17.350000000000001</v>
      </c>
      <c r="AG63">
        <v>6.75</v>
      </c>
      <c r="AH63">
        <v>31.8</v>
      </c>
      <c r="AI63">
        <v>0</v>
      </c>
      <c r="AJ63">
        <v>0</v>
      </c>
      <c r="AK63">
        <v>6.75</v>
      </c>
      <c r="AL63">
        <v>31.8</v>
      </c>
      <c r="AM63">
        <v>31.8</v>
      </c>
      <c r="AN63">
        <v>26.99</v>
      </c>
      <c r="AO63">
        <v>0</v>
      </c>
      <c r="AP63">
        <v>0</v>
      </c>
      <c r="AQ63">
        <v>0</v>
      </c>
      <c r="AR63">
        <v>40.479999999999997</v>
      </c>
      <c r="AS63">
        <v>0</v>
      </c>
      <c r="AT63">
        <v>0</v>
      </c>
      <c r="AU63">
        <v>0</v>
      </c>
      <c r="AV63">
        <v>0</v>
      </c>
    </row>
    <row r="64" spans="1:48">
      <c r="G64" t="s">
        <v>106</v>
      </c>
      <c r="H64" s="74">
        <v>0.67</v>
      </c>
      <c r="I64" s="47">
        <v>0</v>
      </c>
      <c r="J64" s="47">
        <v>97.9</v>
      </c>
      <c r="K64" s="47">
        <v>179.26000000000002</v>
      </c>
      <c r="L64" s="47">
        <v>0</v>
      </c>
      <c r="M64" s="75">
        <v>0</v>
      </c>
      <c r="N64" s="74">
        <v>40.479999999999997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0.67</v>
      </c>
      <c r="X64">
        <v>38.549999999999997</v>
      </c>
      <c r="Y64">
        <v>1.25</v>
      </c>
      <c r="Z64">
        <v>0.67</v>
      </c>
      <c r="AA64">
        <v>14.46</v>
      </c>
      <c r="AB64">
        <v>0.96</v>
      </c>
      <c r="AC64">
        <v>92.37</v>
      </c>
      <c r="AD64">
        <v>26.99</v>
      </c>
      <c r="AE64">
        <v>5.53</v>
      </c>
      <c r="AF64">
        <v>17.350000000000001</v>
      </c>
      <c r="AG64">
        <v>6.75</v>
      </c>
      <c r="AH64">
        <v>31.8</v>
      </c>
      <c r="AI64">
        <v>0</v>
      </c>
      <c r="AJ64">
        <v>0</v>
      </c>
      <c r="AK64">
        <v>6.75</v>
      </c>
      <c r="AL64">
        <v>31.8</v>
      </c>
      <c r="AM64">
        <v>31.8</v>
      </c>
      <c r="AN64">
        <v>26.99</v>
      </c>
      <c r="AO64">
        <v>0</v>
      </c>
      <c r="AP64">
        <v>0</v>
      </c>
      <c r="AQ64">
        <v>0</v>
      </c>
      <c r="AR64">
        <v>40.479999999999997</v>
      </c>
      <c r="AS64">
        <v>0</v>
      </c>
      <c r="AT64">
        <v>0</v>
      </c>
      <c r="AU64">
        <v>0</v>
      </c>
      <c r="AV64">
        <v>0</v>
      </c>
    </row>
    <row r="65" spans="7:48">
      <c r="G65" t="s">
        <v>107</v>
      </c>
      <c r="H65" s="74">
        <v>0.67</v>
      </c>
      <c r="I65" s="47">
        <v>0</v>
      </c>
      <c r="J65" s="47">
        <v>92.29</v>
      </c>
      <c r="K65" s="47">
        <v>179.26000000000002</v>
      </c>
      <c r="L65" s="47">
        <v>0</v>
      </c>
      <c r="M65" s="75">
        <v>0</v>
      </c>
      <c r="N65" s="74">
        <v>40.479999999999997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0.67</v>
      </c>
      <c r="X65">
        <v>38.549999999999997</v>
      </c>
      <c r="Y65">
        <v>1.25</v>
      </c>
      <c r="Z65">
        <v>0.67</v>
      </c>
      <c r="AA65">
        <v>14.46</v>
      </c>
      <c r="AB65">
        <v>0.96</v>
      </c>
      <c r="AC65">
        <v>86.76</v>
      </c>
      <c r="AD65">
        <v>26.99</v>
      </c>
      <c r="AE65">
        <v>5.53</v>
      </c>
      <c r="AF65">
        <v>17.350000000000001</v>
      </c>
      <c r="AG65">
        <v>6.75</v>
      </c>
      <c r="AH65">
        <v>31.8</v>
      </c>
      <c r="AI65">
        <v>0</v>
      </c>
      <c r="AJ65">
        <v>0</v>
      </c>
      <c r="AK65">
        <v>6.75</v>
      </c>
      <c r="AL65">
        <v>31.8</v>
      </c>
      <c r="AM65">
        <v>31.8</v>
      </c>
      <c r="AN65">
        <v>26.99</v>
      </c>
      <c r="AO65">
        <v>0</v>
      </c>
      <c r="AP65">
        <v>0</v>
      </c>
      <c r="AQ65">
        <v>0</v>
      </c>
      <c r="AR65">
        <v>40.479999999999997</v>
      </c>
      <c r="AS65">
        <v>0</v>
      </c>
      <c r="AT65">
        <v>0</v>
      </c>
      <c r="AU65">
        <v>0</v>
      </c>
      <c r="AV65">
        <v>0</v>
      </c>
    </row>
    <row r="66" spans="7:48">
      <c r="G66" t="s">
        <v>108</v>
      </c>
      <c r="H66" s="74">
        <v>0.67</v>
      </c>
      <c r="I66" s="47">
        <v>0</v>
      </c>
      <c r="J66" s="47">
        <v>86.27</v>
      </c>
      <c r="K66" s="47">
        <v>179.26000000000002</v>
      </c>
      <c r="L66" s="47">
        <v>0</v>
      </c>
      <c r="M66" s="75">
        <v>0</v>
      </c>
      <c r="N66" s="74">
        <v>40.479999999999997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0.67</v>
      </c>
      <c r="X66">
        <v>38.549999999999997</v>
      </c>
      <c r="Y66">
        <v>1.25</v>
      </c>
      <c r="Z66">
        <v>0.67</v>
      </c>
      <c r="AA66">
        <v>14.46</v>
      </c>
      <c r="AB66">
        <v>0.96</v>
      </c>
      <c r="AC66">
        <v>80.739999999999995</v>
      </c>
      <c r="AD66">
        <v>26.99</v>
      </c>
      <c r="AE66">
        <v>5.53</v>
      </c>
      <c r="AF66">
        <v>17.350000000000001</v>
      </c>
      <c r="AG66">
        <v>6.75</v>
      </c>
      <c r="AH66">
        <v>31.8</v>
      </c>
      <c r="AI66">
        <v>0</v>
      </c>
      <c r="AJ66">
        <v>0</v>
      </c>
      <c r="AK66">
        <v>6.75</v>
      </c>
      <c r="AL66">
        <v>31.8</v>
      </c>
      <c r="AM66">
        <v>31.8</v>
      </c>
      <c r="AN66">
        <v>26.99</v>
      </c>
      <c r="AO66">
        <v>0</v>
      </c>
      <c r="AP66">
        <v>0</v>
      </c>
      <c r="AQ66">
        <v>0</v>
      </c>
      <c r="AR66">
        <v>40.479999999999997</v>
      </c>
      <c r="AS66">
        <v>0</v>
      </c>
      <c r="AT66">
        <v>0</v>
      </c>
      <c r="AU66">
        <v>0</v>
      </c>
      <c r="AV66">
        <v>0</v>
      </c>
    </row>
    <row r="67" spans="7:48">
      <c r="G67" t="s">
        <v>109</v>
      </c>
      <c r="H67" s="74">
        <v>0.53</v>
      </c>
      <c r="I67" s="47">
        <v>0</v>
      </c>
      <c r="J67" s="47">
        <v>80.08</v>
      </c>
      <c r="K67" s="47">
        <v>179.26000000000002</v>
      </c>
      <c r="L67" s="47">
        <v>0</v>
      </c>
      <c r="M67" s="75">
        <v>0</v>
      </c>
      <c r="N67" s="74">
        <v>40.479999999999997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0.53</v>
      </c>
      <c r="X67">
        <v>38.549999999999997</v>
      </c>
      <c r="Y67">
        <v>1.25</v>
      </c>
      <c r="Z67">
        <v>0.48</v>
      </c>
      <c r="AA67">
        <v>14.46</v>
      </c>
      <c r="AB67">
        <v>0.96</v>
      </c>
      <c r="AC67">
        <v>74.45</v>
      </c>
      <c r="AD67">
        <v>26.99</v>
      </c>
      <c r="AE67">
        <v>5.63</v>
      </c>
      <c r="AF67">
        <v>17.350000000000001</v>
      </c>
      <c r="AG67">
        <v>6.75</v>
      </c>
      <c r="AH67">
        <v>31.8</v>
      </c>
      <c r="AI67">
        <v>0</v>
      </c>
      <c r="AJ67">
        <v>0</v>
      </c>
      <c r="AK67">
        <v>6.75</v>
      </c>
      <c r="AL67">
        <v>31.8</v>
      </c>
      <c r="AM67">
        <v>31.8</v>
      </c>
      <c r="AN67">
        <v>26.99</v>
      </c>
      <c r="AO67">
        <v>0</v>
      </c>
      <c r="AP67">
        <v>0</v>
      </c>
      <c r="AQ67">
        <v>0</v>
      </c>
      <c r="AR67">
        <v>40.479999999999997</v>
      </c>
      <c r="AS67">
        <v>0</v>
      </c>
      <c r="AT67">
        <v>0</v>
      </c>
      <c r="AU67">
        <v>0</v>
      </c>
      <c r="AV67">
        <v>0</v>
      </c>
    </row>
    <row r="68" spans="7:48">
      <c r="G68" t="s">
        <v>110</v>
      </c>
      <c r="H68" s="74">
        <v>0.53</v>
      </c>
      <c r="I68" s="47">
        <v>0</v>
      </c>
      <c r="J68" s="47">
        <v>73.41</v>
      </c>
      <c r="K68" s="47">
        <v>179.26000000000002</v>
      </c>
      <c r="L68" s="47">
        <v>0</v>
      </c>
      <c r="M68" s="75">
        <v>0</v>
      </c>
      <c r="N68" s="74">
        <v>40.479999999999997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0.53</v>
      </c>
      <c r="X68">
        <v>38.549999999999997</v>
      </c>
      <c r="Y68">
        <v>1.25</v>
      </c>
      <c r="Z68">
        <v>0.57999999999999996</v>
      </c>
      <c r="AA68">
        <v>14.46</v>
      </c>
      <c r="AB68">
        <v>0.96</v>
      </c>
      <c r="AC68">
        <v>67.78</v>
      </c>
      <c r="AD68">
        <v>26.99</v>
      </c>
      <c r="AE68">
        <v>5.63</v>
      </c>
      <c r="AF68">
        <v>17.350000000000001</v>
      </c>
      <c r="AG68">
        <v>6.75</v>
      </c>
      <c r="AH68">
        <v>31.8</v>
      </c>
      <c r="AI68">
        <v>0</v>
      </c>
      <c r="AJ68">
        <v>0</v>
      </c>
      <c r="AK68">
        <v>6.75</v>
      </c>
      <c r="AL68">
        <v>31.8</v>
      </c>
      <c r="AM68">
        <v>31.8</v>
      </c>
      <c r="AN68">
        <v>26.99</v>
      </c>
      <c r="AO68">
        <v>0</v>
      </c>
      <c r="AP68">
        <v>0</v>
      </c>
      <c r="AQ68">
        <v>0</v>
      </c>
      <c r="AR68">
        <v>40.479999999999997</v>
      </c>
      <c r="AS68">
        <v>0</v>
      </c>
      <c r="AT68">
        <v>0</v>
      </c>
      <c r="AU68">
        <v>0</v>
      </c>
      <c r="AV68">
        <v>0</v>
      </c>
    </row>
    <row r="69" spans="7:48">
      <c r="G69" t="s">
        <v>111</v>
      </c>
      <c r="H69" s="74">
        <v>0.53</v>
      </c>
      <c r="I69" s="47">
        <v>0</v>
      </c>
      <c r="J69" s="47">
        <v>65.929999999999993</v>
      </c>
      <c r="K69" s="47">
        <v>179.26000000000002</v>
      </c>
      <c r="L69" s="47">
        <v>0</v>
      </c>
      <c r="M69" s="75">
        <v>0</v>
      </c>
      <c r="N69" s="74">
        <v>40.479999999999997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0.53</v>
      </c>
      <c r="X69">
        <v>38.549999999999997</v>
      </c>
      <c r="Y69">
        <v>1.1399999999999999</v>
      </c>
      <c r="Z69">
        <v>0.62</v>
      </c>
      <c r="AA69">
        <v>14.46</v>
      </c>
      <c r="AB69">
        <v>0.88</v>
      </c>
      <c r="AC69">
        <v>60.3</v>
      </c>
      <c r="AD69">
        <v>26.99</v>
      </c>
      <c r="AE69">
        <v>5.63</v>
      </c>
      <c r="AF69">
        <v>17.350000000000001</v>
      </c>
      <c r="AG69">
        <v>6.75</v>
      </c>
      <c r="AH69">
        <v>31.8</v>
      </c>
      <c r="AI69">
        <v>0</v>
      </c>
      <c r="AJ69">
        <v>0</v>
      </c>
      <c r="AK69">
        <v>6.75</v>
      </c>
      <c r="AL69">
        <v>31.8</v>
      </c>
      <c r="AM69">
        <v>31.8</v>
      </c>
      <c r="AN69">
        <v>26.99</v>
      </c>
      <c r="AO69">
        <v>0</v>
      </c>
      <c r="AP69">
        <v>0</v>
      </c>
      <c r="AQ69">
        <v>0</v>
      </c>
      <c r="AR69">
        <v>40.479999999999997</v>
      </c>
      <c r="AS69">
        <v>0</v>
      </c>
      <c r="AT69">
        <v>0</v>
      </c>
      <c r="AU69">
        <v>0</v>
      </c>
      <c r="AV69">
        <v>0</v>
      </c>
    </row>
    <row r="70" spans="7:48">
      <c r="G70" t="s">
        <v>112</v>
      </c>
      <c r="H70" s="74">
        <v>0.53</v>
      </c>
      <c r="I70" s="47">
        <v>0</v>
      </c>
      <c r="J70" s="47">
        <v>58.31</v>
      </c>
      <c r="K70" s="47">
        <v>179.26000000000002</v>
      </c>
      <c r="L70" s="47">
        <v>0</v>
      </c>
      <c r="M70" s="75">
        <v>0</v>
      </c>
      <c r="N70" s="74">
        <v>40.479999999999997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0.53</v>
      </c>
      <c r="X70">
        <v>38.549999999999997</v>
      </c>
      <c r="Y70">
        <v>0.93</v>
      </c>
      <c r="Z70">
        <v>0.5</v>
      </c>
      <c r="AA70">
        <v>14.46</v>
      </c>
      <c r="AB70">
        <v>0.72</v>
      </c>
      <c r="AC70">
        <v>52.68</v>
      </c>
      <c r="AD70">
        <v>26.99</v>
      </c>
      <c r="AE70">
        <v>5.63</v>
      </c>
      <c r="AF70">
        <v>17.350000000000001</v>
      </c>
      <c r="AG70">
        <v>6.75</v>
      </c>
      <c r="AH70">
        <v>31.8</v>
      </c>
      <c r="AI70">
        <v>0</v>
      </c>
      <c r="AJ70">
        <v>0</v>
      </c>
      <c r="AK70">
        <v>6.75</v>
      </c>
      <c r="AL70">
        <v>31.8</v>
      </c>
      <c r="AM70">
        <v>31.8</v>
      </c>
      <c r="AN70">
        <v>26.99</v>
      </c>
      <c r="AO70">
        <v>0</v>
      </c>
      <c r="AP70">
        <v>0</v>
      </c>
      <c r="AQ70">
        <v>0</v>
      </c>
      <c r="AR70">
        <v>40.479999999999997</v>
      </c>
      <c r="AS70">
        <v>0</v>
      </c>
      <c r="AT70">
        <v>0</v>
      </c>
      <c r="AU70">
        <v>0</v>
      </c>
      <c r="AV70">
        <v>0</v>
      </c>
    </row>
    <row r="71" spans="7:48">
      <c r="G71" t="s">
        <v>113</v>
      </c>
      <c r="H71" s="74">
        <v>0.53</v>
      </c>
      <c r="I71" s="47">
        <v>0</v>
      </c>
      <c r="J71" s="47">
        <v>50.25</v>
      </c>
      <c r="K71" s="47">
        <v>140.71</v>
      </c>
      <c r="L71" s="47">
        <v>0</v>
      </c>
      <c r="M71" s="75">
        <v>0</v>
      </c>
      <c r="N71" s="74">
        <v>40.479999999999997</v>
      </c>
      <c r="O71" s="47">
        <v>96.37</v>
      </c>
      <c r="P71" s="47">
        <v>0</v>
      </c>
      <c r="Q71" s="47">
        <v>0</v>
      </c>
      <c r="R71" s="47">
        <v>0</v>
      </c>
      <c r="S71" s="75">
        <v>0</v>
      </c>
      <c r="W71">
        <v>0.53</v>
      </c>
      <c r="X71">
        <v>0</v>
      </c>
      <c r="Y71">
        <v>0.66</v>
      </c>
      <c r="Z71">
        <v>0.33</v>
      </c>
      <c r="AA71">
        <v>0</v>
      </c>
      <c r="AB71">
        <v>0.39</v>
      </c>
      <c r="AC71">
        <v>44.54</v>
      </c>
      <c r="AD71">
        <v>26.99</v>
      </c>
      <c r="AE71">
        <v>5.71</v>
      </c>
      <c r="AF71">
        <v>17.350000000000001</v>
      </c>
      <c r="AG71">
        <v>6.75</v>
      </c>
      <c r="AH71">
        <v>36.619999999999997</v>
      </c>
      <c r="AI71">
        <v>0</v>
      </c>
      <c r="AJ71">
        <v>0</v>
      </c>
      <c r="AK71">
        <v>6.75</v>
      </c>
      <c r="AL71">
        <v>36.619999999999997</v>
      </c>
      <c r="AM71">
        <v>36.619999999999997</v>
      </c>
      <c r="AN71">
        <v>26.99</v>
      </c>
      <c r="AO71">
        <v>0</v>
      </c>
      <c r="AP71">
        <v>0</v>
      </c>
      <c r="AQ71">
        <v>0</v>
      </c>
      <c r="AR71">
        <v>40.479999999999997</v>
      </c>
      <c r="AS71">
        <v>96.37</v>
      </c>
      <c r="AT71">
        <v>0</v>
      </c>
      <c r="AU71">
        <v>0</v>
      </c>
      <c r="AV71">
        <v>0</v>
      </c>
    </row>
    <row r="72" spans="7:48">
      <c r="G72" t="s">
        <v>114</v>
      </c>
      <c r="H72" s="74">
        <v>0.53</v>
      </c>
      <c r="I72" s="47">
        <v>0</v>
      </c>
      <c r="J72" s="47">
        <v>42.79</v>
      </c>
      <c r="K72" s="47">
        <v>140.71</v>
      </c>
      <c r="L72" s="47">
        <v>0</v>
      </c>
      <c r="M72" s="75">
        <v>0</v>
      </c>
      <c r="N72" s="74">
        <v>40.479999999999997</v>
      </c>
      <c r="O72" s="47">
        <v>96.37</v>
      </c>
      <c r="P72" s="47">
        <v>0</v>
      </c>
      <c r="Q72" s="47">
        <v>0</v>
      </c>
      <c r="R72" s="47">
        <v>0</v>
      </c>
      <c r="S72" s="75">
        <v>0</v>
      </c>
      <c r="W72">
        <v>0.53</v>
      </c>
      <c r="X72">
        <v>0</v>
      </c>
      <c r="Y72">
        <v>0.43</v>
      </c>
      <c r="Z72">
        <v>0.18</v>
      </c>
      <c r="AA72">
        <v>0</v>
      </c>
      <c r="AB72">
        <v>0.25</v>
      </c>
      <c r="AC72">
        <v>37.08</v>
      </c>
      <c r="AD72">
        <v>26.99</v>
      </c>
      <c r="AE72">
        <v>5.71</v>
      </c>
      <c r="AF72">
        <v>17.350000000000001</v>
      </c>
      <c r="AG72">
        <v>6.75</v>
      </c>
      <c r="AH72">
        <v>36.619999999999997</v>
      </c>
      <c r="AI72">
        <v>0</v>
      </c>
      <c r="AJ72">
        <v>0</v>
      </c>
      <c r="AK72">
        <v>6.75</v>
      </c>
      <c r="AL72">
        <v>36.619999999999997</v>
      </c>
      <c r="AM72">
        <v>36.619999999999997</v>
      </c>
      <c r="AN72">
        <v>26.99</v>
      </c>
      <c r="AO72">
        <v>0</v>
      </c>
      <c r="AP72">
        <v>0</v>
      </c>
      <c r="AQ72">
        <v>0</v>
      </c>
      <c r="AR72">
        <v>40.479999999999997</v>
      </c>
      <c r="AS72">
        <v>96.37</v>
      </c>
      <c r="AT72">
        <v>0</v>
      </c>
      <c r="AU72">
        <v>0</v>
      </c>
      <c r="AV72">
        <v>0</v>
      </c>
    </row>
    <row r="73" spans="7:48">
      <c r="G73" t="s">
        <v>115</v>
      </c>
      <c r="H73" s="74">
        <v>0.53</v>
      </c>
      <c r="I73" s="47">
        <v>0</v>
      </c>
      <c r="J73" s="47">
        <v>34.42</v>
      </c>
      <c r="K73" s="47">
        <v>140.71</v>
      </c>
      <c r="L73" s="47">
        <v>0</v>
      </c>
      <c r="M73" s="75">
        <v>0</v>
      </c>
      <c r="N73" s="74">
        <v>40.479999999999997</v>
      </c>
      <c r="O73" s="47">
        <v>96.37</v>
      </c>
      <c r="P73" s="47">
        <v>0</v>
      </c>
      <c r="Q73" s="47">
        <v>0</v>
      </c>
      <c r="R73" s="47">
        <v>0</v>
      </c>
      <c r="S73" s="75">
        <v>0</v>
      </c>
      <c r="W73">
        <v>0.53</v>
      </c>
      <c r="X73">
        <v>0</v>
      </c>
      <c r="Y73">
        <v>0.19</v>
      </c>
      <c r="Z73">
        <v>0.09</v>
      </c>
      <c r="AA73">
        <v>0</v>
      </c>
      <c r="AB73">
        <v>0.13</v>
      </c>
      <c r="AC73">
        <v>28.71</v>
      </c>
      <c r="AD73">
        <v>26.99</v>
      </c>
      <c r="AE73">
        <v>5.71</v>
      </c>
      <c r="AF73">
        <v>17.350000000000001</v>
      </c>
      <c r="AG73">
        <v>6.75</v>
      </c>
      <c r="AH73">
        <v>36.619999999999997</v>
      </c>
      <c r="AI73">
        <v>0</v>
      </c>
      <c r="AJ73">
        <v>0</v>
      </c>
      <c r="AK73">
        <v>6.75</v>
      </c>
      <c r="AL73">
        <v>36.619999999999997</v>
      </c>
      <c r="AM73">
        <v>36.619999999999997</v>
      </c>
      <c r="AN73">
        <v>26.99</v>
      </c>
      <c r="AO73">
        <v>0</v>
      </c>
      <c r="AP73">
        <v>0</v>
      </c>
      <c r="AQ73">
        <v>0</v>
      </c>
      <c r="AR73">
        <v>40.479999999999997</v>
      </c>
      <c r="AS73">
        <v>96.37</v>
      </c>
      <c r="AT73">
        <v>0</v>
      </c>
      <c r="AU73">
        <v>0</v>
      </c>
      <c r="AV73">
        <v>0</v>
      </c>
    </row>
    <row r="74" spans="7:48">
      <c r="G74" t="s">
        <v>116</v>
      </c>
      <c r="H74" s="74">
        <v>0.53</v>
      </c>
      <c r="I74" s="47">
        <v>0</v>
      </c>
      <c r="J74" s="47">
        <v>25.470000000000002</v>
      </c>
      <c r="K74" s="47">
        <v>140.71</v>
      </c>
      <c r="L74" s="47">
        <v>0</v>
      </c>
      <c r="M74" s="75">
        <v>0</v>
      </c>
      <c r="N74" s="74">
        <v>40.479999999999997</v>
      </c>
      <c r="O74" s="47">
        <v>96.37</v>
      </c>
      <c r="P74" s="47">
        <v>0</v>
      </c>
      <c r="Q74" s="47">
        <v>0</v>
      </c>
      <c r="R74" s="47">
        <v>0</v>
      </c>
      <c r="S74" s="75">
        <v>0</v>
      </c>
      <c r="W74">
        <v>0.53</v>
      </c>
      <c r="X74">
        <v>0</v>
      </c>
      <c r="Y74">
        <v>0</v>
      </c>
      <c r="Z74">
        <v>0</v>
      </c>
      <c r="AA74">
        <v>0</v>
      </c>
      <c r="AB74">
        <v>0</v>
      </c>
      <c r="AC74">
        <v>19.760000000000002</v>
      </c>
      <c r="AD74">
        <v>26.99</v>
      </c>
      <c r="AE74">
        <v>5.71</v>
      </c>
      <c r="AF74">
        <v>17.350000000000001</v>
      </c>
      <c r="AG74">
        <v>6.75</v>
      </c>
      <c r="AH74">
        <v>36.619999999999997</v>
      </c>
      <c r="AI74">
        <v>0</v>
      </c>
      <c r="AJ74">
        <v>0</v>
      </c>
      <c r="AK74">
        <v>6.75</v>
      </c>
      <c r="AL74">
        <v>36.619999999999997</v>
      </c>
      <c r="AM74">
        <v>36.619999999999997</v>
      </c>
      <c r="AN74">
        <v>26.99</v>
      </c>
      <c r="AO74">
        <v>0</v>
      </c>
      <c r="AP74">
        <v>0</v>
      </c>
      <c r="AQ74">
        <v>0</v>
      </c>
      <c r="AR74">
        <v>40.479999999999997</v>
      </c>
      <c r="AS74">
        <v>96.37</v>
      </c>
      <c r="AT74">
        <v>0</v>
      </c>
      <c r="AU74">
        <v>0</v>
      </c>
      <c r="AV74">
        <v>0</v>
      </c>
    </row>
    <row r="75" spans="7:48">
      <c r="G75" t="s">
        <v>117</v>
      </c>
      <c r="H75" s="74">
        <v>0.53</v>
      </c>
      <c r="I75" s="47">
        <v>0</v>
      </c>
      <c r="J75" s="47">
        <v>20.240000000000002</v>
      </c>
      <c r="K75" s="47">
        <v>140.71</v>
      </c>
      <c r="L75" s="47">
        <v>0</v>
      </c>
      <c r="M75" s="75">
        <v>0</v>
      </c>
      <c r="N75" s="74">
        <v>40.479999999999997</v>
      </c>
      <c r="O75" s="47">
        <v>144.55000000000001</v>
      </c>
      <c r="P75" s="47">
        <v>0</v>
      </c>
      <c r="Q75" s="47">
        <v>0</v>
      </c>
      <c r="R75" s="47">
        <v>0</v>
      </c>
      <c r="S75" s="75">
        <v>0</v>
      </c>
      <c r="W75">
        <v>0.53</v>
      </c>
      <c r="X75">
        <v>0</v>
      </c>
      <c r="Y75">
        <v>0</v>
      </c>
      <c r="Z75">
        <v>0</v>
      </c>
      <c r="AA75">
        <v>0</v>
      </c>
      <c r="AB75">
        <v>0</v>
      </c>
      <c r="AC75">
        <v>14.33</v>
      </c>
      <c r="AD75">
        <v>26.99</v>
      </c>
      <c r="AE75">
        <v>5.91</v>
      </c>
      <c r="AF75">
        <v>17.350000000000001</v>
      </c>
      <c r="AG75">
        <v>6.75</v>
      </c>
      <c r="AH75">
        <v>36.619999999999997</v>
      </c>
      <c r="AI75">
        <v>0</v>
      </c>
      <c r="AJ75">
        <v>0</v>
      </c>
      <c r="AK75">
        <v>6.75</v>
      </c>
      <c r="AL75">
        <v>36.619999999999997</v>
      </c>
      <c r="AM75">
        <v>36.619999999999997</v>
      </c>
      <c r="AN75">
        <v>26.99</v>
      </c>
      <c r="AO75">
        <v>0</v>
      </c>
      <c r="AP75">
        <v>0</v>
      </c>
      <c r="AQ75">
        <v>0</v>
      </c>
      <c r="AR75">
        <v>40.479999999999997</v>
      </c>
      <c r="AS75">
        <v>96.37</v>
      </c>
      <c r="AT75">
        <v>48.18</v>
      </c>
      <c r="AU75">
        <v>0</v>
      </c>
      <c r="AV75">
        <v>0</v>
      </c>
    </row>
    <row r="76" spans="7:48">
      <c r="G76" t="s">
        <v>118</v>
      </c>
      <c r="H76" s="74">
        <v>0.53</v>
      </c>
      <c r="I76" s="47">
        <v>0</v>
      </c>
      <c r="J76" s="47">
        <v>14.040000000000001</v>
      </c>
      <c r="K76" s="47">
        <v>140.71</v>
      </c>
      <c r="L76" s="47">
        <v>0</v>
      </c>
      <c r="M76" s="75">
        <v>0</v>
      </c>
      <c r="N76" s="74">
        <v>40.479999999999997</v>
      </c>
      <c r="O76" s="47">
        <v>144.55000000000001</v>
      </c>
      <c r="P76" s="47">
        <v>0</v>
      </c>
      <c r="Q76" s="47">
        <v>0</v>
      </c>
      <c r="R76" s="47">
        <v>0</v>
      </c>
      <c r="S76" s="75">
        <v>0</v>
      </c>
      <c r="W76">
        <v>0.53</v>
      </c>
      <c r="X76">
        <v>0</v>
      </c>
      <c r="Y76">
        <v>0</v>
      </c>
      <c r="Z76">
        <v>0</v>
      </c>
      <c r="AA76">
        <v>0</v>
      </c>
      <c r="AB76">
        <v>0</v>
      </c>
      <c r="AC76">
        <v>8.1300000000000008</v>
      </c>
      <c r="AD76">
        <v>26.99</v>
      </c>
      <c r="AE76">
        <v>5.91</v>
      </c>
      <c r="AF76">
        <v>17.350000000000001</v>
      </c>
      <c r="AG76">
        <v>6.75</v>
      </c>
      <c r="AH76">
        <v>36.619999999999997</v>
      </c>
      <c r="AI76">
        <v>0</v>
      </c>
      <c r="AJ76">
        <v>0</v>
      </c>
      <c r="AK76">
        <v>6.75</v>
      </c>
      <c r="AL76">
        <v>36.619999999999997</v>
      </c>
      <c r="AM76">
        <v>36.619999999999997</v>
      </c>
      <c r="AN76">
        <v>26.99</v>
      </c>
      <c r="AO76">
        <v>0</v>
      </c>
      <c r="AP76">
        <v>0</v>
      </c>
      <c r="AQ76">
        <v>0</v>
      </c>
      <c r="AR76">
        <v>40.479999999999997</v>
      </c>
      <c r="AS76">
        <v>96.37</v>
      </c>
      <c r="AT76">
        <v>48.18</v>
      </c>
      <c r="AU76">
        <v>0</v>
      </c>
      <c r="AV76">
        <v>0</v>
      </c>
    </row>
    <row r="77" spans="7:48">
      <c r="G77" t="s">
        <v>119</v>
      </c>
      <c r="H77" s="74">
        <v>0.53</v>
      </c>
      <c r="I77" s="47">
        <v>0</v>
      </c>
      <c r="J77" s="47">
        <v>9.19</v>
      </c>
      <c r="K77" s="47">
        <v>140.71</v>
      </c>
      <c r="L77" s="47">
        <v>0</v>
      </c>
      <c r="M77" s="75">
        <v>0</v>
      </c>
      <c r="N77" s="74">
        <v>40.479999999999997</v>
      </c>
      <c r="O77" s="47">
        <v>192.73000000000002</v>
      </c>
      <c r="P77" s="47">
        <v>0</v>
      </c>
      <c r="Q77" s="47">
        <v>0</v>
      </c>
      <c r="R77" s="47">
        <v>0</v>
      </c>
      <c r="S77" s="75">
        <v>0</v>
      </c>
      <c r="W77">
        <v>0.53</v>
      </c>
      <c r="X77">
        <v>0</v>
      </c>
      <c r="Y77">
        <v>0</v>
      </c>
      <c r="Z77">
        <v>0</v>
      </c>
      <c r="AA77">
        <v>0</v>
      </c>
      <c r="AB77">
        <v>0</v>
      </c>
      <c r="AC77">
        <v>3.28</v>
      </c>
      <c r="AD77">
        <v>32</v>
      </c>
      <c r="AE77">
        <v>5.91</v>
      </c>
      <c r="AF77">
        <v>17.350000000000001</v>
      </c>
      <c r="AG77">
        <v>6.75</v>
      </c>
      <c r="AH77">
        <v>36.619999999999997</v>
      </c>
      <c r="AI77">
        <v>0</v>
      </c>
      <c r="AJ77">
        <v>0</v>
      </c>
      <c r="AK77">
        <v>6.75</v>
      </c>
      <c r="AL77">
        <v>36.619999999999997</v>
      </c>
      <c r="AM77">
        <v>36.619999999999997</v>
      </c>
      <c r="AN77">
        <v>0</v>
      </c>
      <c r="AO77">
        <v>0</v>
      </c>
      <c r="AP77">
        <v>0</v>
      </c>
      <c r="AQ77">
        <v>0</v>
      </c>
      <c r="AR77">
        <v>40.479999999999997</v>
      </c>
      <c r="AS77">
        <v>96.37</v>
      </c>
      <c r="AT77">
        <v>48.18</v>
      </c>
      <c r="AU77">
        <v>0</v>
      </c>
      <c r="AV77">
        <v>48.18</v>
      </c>
    </row>
    <row r="78" spans="7:48">
      <c r="G78" t="s">
        <v>120</v>
      </c>
      <c r="H78" s="74">
        <v>0.53</v>
      </c>
      <c r="I78" s="47">
        <v>0</v>
      </c>
      <c r="J78" s="47">
        <v>6.41</v>
      </c>
      <c r="K78" s="47">
        <v>140.71</v>
      </c>
      <c r="L78" s="47">
        <v>0</v>
      </c>
      <c r="M78" s="75">
        <v>0</v>
      </c>
      <c r="N78" s="74">
        <v>40.479999999999997</v>
      </c>
      <c r="O78" s="47">
        <v>192.73000000000002</v>
      </c>
      <c r="P78" s="47">
        <v>0</v>
      </c>
      <c r="Q78" s="47">
        <v>0</v>
      </c>
      <c r="R78" s="47">
        <v>0</v>
      </c>
      <c r="S78" s="75">
        <v>0</v>
      </c>
      <c r="W78">
        <v>0.53</v>
      </c>
      <c r="X78">
        <v>0</v>
      </c>
      <c r="Y78">
        <v>0</v>
      </c>
      <c r="Z78">
        <v>0</v>
      </c>
      <c r="AA78">
        <v>0</v>
      </c>
      <c r="AB78">
        <v>0</v>
      </c>
      <c r="AC78">
        <v>0.5</v>
      </c>
      <c r="AD78">
        <v>31</v>
      </c>
      <c r="AE78">
        <v>5.91</v>
      </c>
      <c r="AF78">
        <v>17.350000000000001</v>
      </c>
      <c r="AG78">
        <v>6.75</v>
      </c>
      <c r="AH78">
        <v>36.619999999999997</v>
      </c>
      <c r="AI78">
        <v>0</v>
      </c>
      <c r="AJ78">
        <v>0</v>
      </c>
      <c r="AK78">
        <v>6.75</v>
      </c>
      <c r="AL78">
        <v>36.619999999999997</v>
      </c>
      <c r="AM78">
        <v>36.619999999999997</v>
      </c>
      <c r="AN78">
        <v>0</v>
      </c>
      <c r="AO78">
        <v>0</v>
      </c>
      <c r="AP78">
        <v>0</v>
      </c>
      <c r="AQ78">
        <v>0</v>
      </c>
      <c r="AR78">
        <v>40.479999999999997</v>
      </c>
      <c r="AS78">
        <v>96.37</v>
      </c>
      <c r="AT78">
        <v>48.18</v>
      </c>
      <c r="AU78">
        <v>0</v>
      </c>
      <c r="AV78">
        <v>48.18</v>
      </c>
    </row>
    <row r="79" spans="7:48">
      <c r="G79" t="s">
        <v>121</v>
      </c>
      <c r="H79" s="74">
        <v>0.63</v>
      </c>
      <c r="I79" s="47">
        <v>0</v>
      </c>
      <c r="J79" s="47">
        <v>6.26</v>
      </c>
      <c r="K79" s="47">
        <v>140.71</v>
      </c>
      <c r="L79" s="47">
        <v>0</v>
      </c>
      <c r="M79" s="75">
        <v>0</v>
      </c>
      <c r="N79" s="74">
        <v>40.479999999999997</v>
      </c>
      <c r="O79" s="47">
        <v>192.73000000000002</v>
      </c>
      <c r="P79" s="47">
        <v>0</v>
      </c>
      <c r="Q79" s="47">
        <v>0</v>
      </c>
      <c r="R79" s="47">
        <v>0</v>
      </c>
      <c r="S79" s="75">
        <v>0</v>
      </c>
      <c r="W79">
        <v>0.63</v>
      </c>
      <c r="X79">
        <v>0</v>
      </c>
      <c r="Y79">
        <v>0</v>
      </c>
      <c r="Z79">
        <v>0</v>
      </c>
      <c r="AA79">
        <v>0</v>
      </c>
      <c r="AB79">
        <v>0</v>
      </c>
      <c r="AC79">
        <v>0.17</v>
      </c>
      <c r="AD79">
        <v>31</v>
      </c>
      <c r="AE79">
        <v>6.09</v>
      </c>
      <c r="AF79">
        <v>17.350000000000001</v>
      </c>
      <c r="AG79">
        <v>6.75</v>
      </c>
      <c r="AH79">
        <v>36.619999999999997</v>
      </c>
      <c r="AI79">
        <v>0</v>
      </c>
      <c r="AJ79">
        <v>0</v>
      </c>
      <c r="AK79">
        <v>6.75</v>
      </c>
      <c r="AL79">
        <v>36.619999999999997</v>
      </c>
      <c r="AM79">
        <v>36.619999999999997</v>
      </c>
      <c r="AN79">
        <v>0</v>
      </c>
      <c r="AO79">
        <v>0</v>
      </c>
      <c r="AP79">
        <v>0</v>
      </c>
      <c r="AQ79">
        <v>0</v>
      </c>
      <c r="AR79">
        <v>40.479999999999997</v>
      </c>
      <c r="AS79">
        <v>96.37</v>
      </c>
      <c r="AT79">
        <v>48.18</v>
      </c>
      <c r="AU79">
        <v>0</v>
      </c>
      <c r="AV79">
        <v>48.18</v>
      </c>
    </row>
    <row r="80" spans="7:48">
      <c r="G80" t="s">
        <v>122</v>
      </c>
      <c r="H80" s="74">
        <v>0.63</v>
      </c>
      <c r="I80" s="47">
        <v>0</v>
      </c>
      <c r="J80" s="47">
        <v>6.09</v>
      </c>
      <c r="K80" s="47">
        <v>140.71</v>
      </c>
      <c r="L80" s="47">
        <v>0</v>
      </c>
      <c r="M80" s="75">
        <v>0</v>
      </c>
      <c r="N80" s="74">
        <v>40.479999999999997</v>
      </c>
      <c r="O80" s="47">
        <v>192.73000000000002</v>
      </c>
      <c r="P80" s="47">
        <v>0</v>
      </c>
      <c r="Q80" s="47">
        <v>0</v>
      </c>
      <c r="R80" s="47">
        <v>0</v>
      </c>
      <c r="S80" s="75">
        <v>0</v>
      </c>
      <c r="W80">
        <v>0.63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31</v>
      </c>
      <c r="AE80">
        <v>6.09</v>
      </c>
      <c r="AF80">
        <v>17.350000000000001</v>
      </c>
      <c r="AG80">
        <v>6.75</v>
      </c>
      <c r="AH80">
        <v>36.619999999999997</v>
      </c>
      <c r="AI80">
        <v>0</v>
      </c>
      <c r="AJ80">
        <v>0</v>
      </c>
      <c r="AK80">
        <v>6.75</v>
      </c>
      <c r="AL80">
        <v>36.619999999999997</v>
      </c>
      <c r="AM80">
        <v>36.619999999999997</v>
      </c>
      <c r="AN80">
        <v>0</v>
      </c>
      <c r="AO80">
        <v>0</v>
      </c>
      <c r="AP80">
        <v>0</v>
      </c>
      <c r="AQ80">
        <v>0</v>
      </c>
      <c r="AR80">
        <v>40.479999999999997</v>
      </c>
      <c r="AS80">
        <v>96.37</v>
      </c>
      <c r="AT80">
        <v>48.18</v>
      </c>
      <c r="AU80">
        <v>0</v>
      </c>
      <c r="AV80">
        <v>48.18</v>
      </c>
    </row>
    <row r="81" spans="7:48">
      <c r="G81" t="s">
        <v>123</v>
      </c>
      <c r="H81" s="74">
        <v>0.63</v>
      </c>
      <c r="I81" s="47">
        <v>0</v>
      </c>
      <c r="J81" s="47">
        <v>6.09</v>
      </c>
      <c r="K81" s="47">
        <v>140.71</v>
      </c>
      <c r="L81" s="47">
        <v>0</v>
      </c>
      <c r="M81" s="75">
        <v>0</v>
      </c>
      <c r="N81" s="74">
        <v>40.479999999999997</v>
      </c>
      <c r="O81" s="47">
        <v>192.73000000000002</v>
      </c>
      <c r="P81" s="47">
        <v>0</v>
      </c>
      <c r="Q81" s="47">
        <v>0</v>
      </c>
      <c r="R81" s="47">
        <v>0</v>
      </c>
      <c r="S81" s="75">
        <v>0</v>
      </c>
      <c r="W81">
        <v>0.63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31</v>
      </c>
      <c r="AE81">
        <v>6.09</v>
      </c>
      <c r="AF81">
        <v>17.350000000000001</v>
      </c>
      <c r="AG81">
        <v>6.75</v>
      </c>
      <c r="AH81">
        <v>36.619999999999997</v>
      </c>
      <c r="AI81">
        <v>0</v>
      </c>
      <c r="AJ81">
        <v>0</v>
      </c>
      <c r="AK81">
        <v>6.75</v>
      </c>
      <c r="AL81">
        <v>36.619999999999997</v>
      </c>
      <c r="AM81">
        <v>36.619999999999997</v>
      </c>
      <c r="AN81">
        <v>0</v>
      </c>
      <c r="AO81">
        <v>0</v>
      </c>
      <c r="AP81">
        <v>0</v>
      </c>
      <c r="AQ81">
        <v>0</v>
      </c>
      <c r="AR81">
        <v>40.479999999999997</v>
      </c>
      <c r="AS81">
        <v>96.37</v>
      </c>
      <c r="AT81">
        <v>48.18</v>
      </c>
      <c r="AU81">
        <v>0</v>
      </c>
      <c r="AV81">
        <v>48.18</v>
      </c>
    </row>
    <row r="82" spans="7:48">
      <c r="G82" t="s">
        <v>124</v>
      </c>
      <c r="H82" s="74">
        <v>0.63</v>
      </c>
      <c r="I82" s="47">
        <v>0</v>
      </c>
      <c r="J82" s="47">
        <v>6.09</v>
      </c>
      <c r="K82" s="47">
        <v>140.71</v>
      </c>
      <c r="L82" s="47">
        <v>0</v>
      </c>
      <c r="M82" s="75">
        <v>0</v>
      </c>
      <c r="N82" s="74">
        <v>40.479999999999997</v>
      </c>
      <c r="O82" s="47">
        <v>192.73000000000002</v>
      </c>
      <c r="P82" s="47">
        <v>0</v>
      </c>
      <c r="Q82" s="47">
        <v>0</v>
      </c>
      <c r="R82" s="47">
        <v>0</v>
      </c>
      <c r="S82" s="75">
        <v>0</v>
      </c>
      <c r="W82">
        <v>0.63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31</v>
      </c>
      <c r="AE82">
        <v>6.09</v>
      </c>
      <c r="AF82">
        <v>17.350000000000001</v>
      </c>
      <c r="AG82">
        <v>6.75</v>
      </c>
      <c r="AH82">
        <v>36.619999999999997</v>
      </c>
      <c r="AI82">
        <v>0</v>
      </c>
      <c r="AJ82">
        <v>0</v>
      </c>
      <c r="AK82">
        <v>6.75</v>
      </c>
      <c r="AL82">
        <v>36.619999999999997</v>
      </c>
      <c r="AM82">
        <v>36.619999999999997</v>
      </c>
      <c r="AN82">
        <v>0</v>
      </c>
      <c r="AO82">
        <v>0</v>
      </c>
      <c r="AP82">
        <v>0</v>
      </c>
      <c r="AQ82">
        <v>0</v>
      </c>
      <c r="AR82">
        <v>40.479999999999997</v>
      </c>
      <c r="AS82">
        <v>96.37</v>
      </c>
      <c r="AT82">
        <v>48.18</v>
      </c>
      <c r="AU82">
        <v>0</v>
      </c>
      <c r="AV82">
        <v>48.18</v>
      </c>
    </row>
    <row r="83" spans="7:48">
      <c r="G83" t="s">
        <v>125</v>
      </c>
      <c r="H83" s="74">
        <v>0.63</v>
      </c>
      <c r="I83" s="47">
        <v>0</v>
      </c>
      <c r="J83" s="47">
        <v>6.27</v>
      </c>
      <c r="K83" s="47">
        <v>140.71</v>
      </c>
      <c r="L83" s="47">
        <v>0</v>
      </c>
      <c r="M83" s="75">
        <v>0</v>
      </c>
      <c r="N83" s="74">
        <v>40.479999999999997</v>
      </c>
      <c r="O83" s="47">
        <v>265.01</v>
      </c>
      <c r="P83" s="47">
        <v>0</v>
      </c>
      <c r="Q83" s="47">
        <v>0</v>
      </c>
      <c r="R83" s="47">
        <v>0</v>
      </c>
      <c r="S83" s="75">
        <v>0</v>
      </c>
      <c r="W83">
        <v>0.63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6.27</v>
      </c>
      <c r="AF83">
        <v>17.350000000000001</v>
      </c>
      <c r="AG83">
        <v>6.75</v>
      </c>
      <c r="AH83">
        <v>36.619999999999997</v>
      </c>
      <c r="AI83">
        <v>0</v>
      </c>
      <c r="AJ83">
        <v>0</v>
      </c>
      <c r="AK83">
        <v>6.75</v>
      </c>
      <c r="AL83">
        <v>36.619999999999997</v>
      </c>
      <c r="AM83">
        <v>36.619999999999997</v>
      </c>
      <c r="AN83">
        <v>0</v>
      </c>
      <c r="AO83">
        <v>48.18</v>
      </c>
      <c r="AP83">
        <v>0</v>
      </c>
      <c r="AQ83">
        <v>0</v>
      </c>
      <c r="AR83">
        <v>40.479999999999997</v>
      </c>
      <c r="AS83">
        <v>96.37</v>
      </c>
      <c r="AT83">
        <v>72.28</v>
      </c>
      <c r="AU83">
        <v>0</v>
      </c>
      <c r="AV83">
        <v>48.18</v>
      </c>
    </row>
    <row r="84" spans="7:48">
      <c r="G84" t="s">
        <v>126</v>
      </c>
      <c r="H84" s="74">
        <v>0.63</v>
      </c>
      <c r="I84" s="47">
        <v>0</v>
      </c>
      <c r="J84" s="47">
        <v>6.27</v>
      </c>
      <c r="K84" s="47">
        <v>140.71</v>
      </c>
      <c r="L84" s="47">
        <v>0</v>
      </c>
      <c r="M84" s="75">
        <v>0</v>
      </c>
      <c r="N84" s="74">
        <v>40.479999999999997</v>
      </c>
      <c r="O84" s="47">
        <v>265.01</v>
      </c>
      <c r="P84" s="47">
        <v>0</v>
      </c>
      <c r="Q84" s="47">
        <v>0</v>
      </c>
      <c r="R84" s="47">
        <v>0</v>
      </c>
      <c r="S84" s="75">
        <v>0</v>
      </c>
      <c r="W84">
        <v>0.63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6.27</v>
      </c>
      <c r="AF84">
        <v>17.350000000000001</v>
      </c>
      <c r="AG84">
        <v>6.75</v>
      </c>
      <c r="AH84">
        <v>36.619999999999997</v>
      </c>
      <c r="AI84">
        <v>0</v>
      </c>
      <c r="AJ84">
        <v>0</v>
      </c>
      <c r="AK84">
        <v>6.75</v>
      </c>
      <c r="AL84">
        <v>36.619999999999997</v>
      </c>
      <c r="AM84">
        <v>36.619999999999997</v>
      </c>
      <c r="AN84">
        <v>0</v>
      </c>
      <c r="AO84">
        <v>48.18</v>
      </c>
      <c r="AP84">
        <v>0</v>
      </c>
      <c r="AQ84">
        <v>0</v>
      </c>
      <c r="AR84">
        <v>40.479999999999997</v>
      </c>
      <c r="AS84">
        <v>96.37</v>
      </c>
      <c r="AT84">
        <v>72.28</v>
      </c>
      <c r="AU84">
        <v>0</v>
      </c>
      <c r="AV84">
        <v>48.18</v>
      </c>
    </row>
    <row r="85" spans="7:48">
      <c r="G85" t="s">
        <v>127</v>
      </c>
      <c r="H85" s="74">
        <v>0.63</v>
      </c>
      <c r="I85" s="47">
        <v>0</v>
      </c>
      <c r="J85" s="47">
        <v>6.27</v>
      </c>
      <c r="K85" s="47">
        <v>140.71</v>
      </c>
      <c r="L85" s="47">
        <v>0</v>
      </c>
      <c r="M85" s="75">
        <v>0</v>
      </c>
      <c r="N85" s="74">
        <v>40.479999999999997</v>
      </c>
      <c r="O85" s="47">
        <v>265.01</v>
      </c>
      <c r="P85" s="47">
        <v>0</v>
      </c>
      <c r="Q85" s="47">
        <v>0</v>
      </c>
      <c r="R85" s="47">
        <v>0</v>
      </c>
      <c r="S85" s="75">
        <v>0</v>
      </c>
      <c r="W85">
        <v>0.63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9.25</v>
      </c>
      <c r="AE85">
        <v>6.27</v>
      </c>
      <c r="AF85">
        <v>17.350000000000001</v>
      </c>
      <c r="AG85">
        <v>6.75</v>
      </c>
      <c r="AH85">
        <v>36.619999999999997</v>
      </c>
      <c r="AI85">
        <v>0</v>
      </c>
      <c r="AJ85">
        <v>0</v>
      </c>
      <c r="AK85">
        <v>6.75</v>
      </c>
      <c r="AL85">
        <v>36.619999999999997</v>
      </c>
      <c r="AM85">
        <v>36.619999999999997</v>
      </c>
      <c r="AN85">
        <v>9.25</v>
      </c>
      <c r="AO85">
        <v>48.18</v>
      </c>
      <c r="AP85">
        <v>0</v>
      </c>
      <c r="AQ85">
        <v>0</v>
      </c>
      <c r="AR85">
        <v>40.479999999999997</v>
      </c>
      <c r="AS85">
        <v>96.37</v>
      </c>
      <c r="AT85">
        <v>72.28</v>
      </c>
      <c r="AU85">
        <v>0</v>
      </c>
      <c r="AV85">
        <v>48.18</v>
      </c>
    </row>
    <row r="86" spans="7:48">
      <c r="G86" t="s">
        <v>128</v>
      </c>
      <c r="H86" s="74">
        <v>0.63</v>
      </c>
      <c r="I86" s="47">
        <v>0</v>
      </c>
      <c r="J86" s="47">
        <v>6.27</v>
      </c>
      <c r="K86" s="47">
        <v>140.71</v>
      </c>
      <c r="L86" s="47">
        <v>0</v>
      </c>
      <c r="M86" s="75">
        <v>0</v>
      </c>
      <c r="N86" s="74">
        <v>40.479999999999997</v>
      </c>
      <c r="O86" s="47">
        <v>265.01</v>
      </c>
      <c r="P86" s="47">
        <v>0</v>
      </c>
      <c r="Q86" s="47">
        <v>0</v>
      </c>
      <c r="R86" s="47">
        <v>0</v>
      </c>
      <c r="S86" s="75">
        <v>0</v>
      </c>
      <c r="W86">
        <v>0.63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9.25</v>
      </c>
      <c r="AE86">
        <v>6.27</v>
      </c>
      <c r="AF86">
        <v>17.350000000000001</v>
      </c>
      <c r="AG86">
        <v>6.75</v>
      </c>
      <c r="AH86">
        <v>36.619999999999997</v>
      </c>
      <c r="AI86">
        <v>0</v>
      </c>
      <c r="AJ86">
        <v>0</v>
      </c>
      <c r="AK86">
        <v>6.75</v>
      </c>
      <c r="AL86">
        <v>36.619999999999997</v>
      </c>
      <c r="AM86">
        <v>36.619999999999997</v>
      </c>
      <c r="AN86">
        <v>9.25</v>
      </c>
      <c r="AO86">
        <v>48.18</v>
      </c>
      <c r="AP86">
        <v>0</v>
      </c>
      <c r="AQ86">
        <v>0</v>
      </c>
      <c r="AR86">
        <v>40.479999999999997</v>
      </c>
      <c r="AS86">
        <v>96.37</v>
      </c>
      <c r="AT86">
        <v>72.28</v>
      </c>
      <c r="AU86">
        <v>0</v>
      </c>
      <c r="AV86">
        <v>48.18</v>
      </c>
    </row>
    <row r="87" spans="7:48">
      <c r="G87" t="s">
        <v>129</v>
      </c>
      <c r="H87" s="74">
        <v>0.63</v>
      </c>
      <c r="I87" s="47">
        <v>0</v>
      </c>
      <c r="J87" s="47">
        <v>6.46</v>
      </c>
      <c r="K87" s="47">
        <v>140.71</v>
      </c>
      <c r="L87" s="47">
        <v>0</v>
      </c>
      <c r="M87" s="75">
        <v>0</v>
      </c>
      <c r="N87" s="74">
        <v>40.479999999999997</v>
      </c>
      <c r="O87" s="47">
        <v>265.01</v>
      </c>
      <c r="P87" s="47">
        <v>0</v>
      </c>
      <c r="Q87" s="47">
        <v>0</v>
      </c>
      <c r="R87" s="47">
        <v>0</v>
      </c>
      <c r="S87" s="75">
        <v>0</v>
      </c>
      <c r="W87">
        <v>0.63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21.85</v>
      </c>
      <c r="AE87">
        <v>6.46</v>
      </c>
      <c r="AF87">
        <v>17.350000000000001</v>
      </c>
      <c r="AG87">
        <v>6.75</v>
      </c>
      <c r="AH87">
        <v>36.619999999999997</v>
      </c>
      <c r="AI87">
        <v>0</v>
      </c>
      <c r="AJ87">
        <v>0</v>
      </c>
      <c r="AK87">
        <v>6.75</v>
      </c>
      <c r="AL87">
        <v>36.619999999999997</v>
      </c>
      <c r="AM87">
        <v>36.619999999999997</v>
      </c>
      <c r="AN87">
        <v>21.85</v>
      </c>
      <c r="AO87">
        <v>48.18</v>
      </c>
      <c r="AP87">
        <v>0</v>
      </c>
      <c r="AQ87">
        <v>0</v>
      </c>
      <c r="AR87">
        <v>40.479999999999997</v>
      </c>
      <c r="AS87">
        <v>96.37</v>
      </c>
      <c r="AT87">
        <v>72.28</v>
      </c>
      <c r="AU87">
        <v>0</v>
      </c>
      <c r="AV87">
        <v>48.18</v>
      </c>
    </row>
    <row r="88" spans="7:48">
      <c r="G88" t="s">
        <v>130</v>
      </c>
      <c r="H88" s="74">
        <v>0.63</v>
      </c>
      <c r="I88" s="47">
        <v>0</v>
      </c>
      <c r="J88" s="47">
        <v>6.46</v>
      </c>
      <c r="K88" s="47">
        <v>140.71</v>
      </c>
      <c r="L88" s="47">
        <v>0</v>
      </c>
      <c r="M88" s="75">
        <v>0</v>
      </c>
      <c r="N88" s="74">
        <v>40.479999999999997</v>
      </c>
      <c r="O88" s="47">
        <v>265.01</v>
      </c>
      <c r="P88" s="47">
        <v>0</v>
      </c>
      <c r="Q88" s="47">
        <v>0</v>
      </c>
      <c r="R88" s="47">
        <v>0</v>
      </c>
      <c r="S88" s="75">
        <v>0</v>
      </c>
      <c r="W88">
        <v>0.63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21.85</v>
      </c>
      <c r="AE88">
        <v>6.46</v>
      </c>
      <c r="AF88">
        <v>17.350000000000001</v>
      </c>
      <c r="AG88">
        <v>6.75</v>
      </c>
      <c r="AH88">
        <v>36.619999999999997</v>
      </c>
      <c r="AI88">
        <v>0</v>
      </c>
      <c r="AJ88">
        <v>0</v>
      </c>
      <c r="AK88">
        <v>6.75</v>
      </c>
      <c r="AL88">
        <v>36.619999999999997</v>
      </c>
      <c r="AM88">
        <v>36.619999999999997</v>
      </c>
      <c r="AN88">
        <v>21.85</v>
      </c>
      <c r="AO88">
        <v>48.18</v>
      </c>
      <c r="AP88">
        <v>0</v>
      </c>
      <c r="AQ88">
        <v>0</v>
      </c>
      <c r="AR88">
        <v>40.479999999999997</v>
      </c>
      <c r="AS88">
        <v>96.37</v>
      </c>
      <c r="AT88">
        <v>72.28</v>
      </c>
      <c r="AU88">
        <v>0</v>
      </c>
      <c r="AV88">
        <v>48.18</v>
      </c>
    </row>
    <row r="89" spans="7:48">
      <c r="G89" t="s">
        <v>131</v>
      </c>
      <c r="H89" s="74">
        <v>0.63</v>
      </c>
      <c r="I89" s="47">
        <v>0</v>
      </c>
      <c r="J89" s="47">
        <v>6.46</v>
      </c>
      <c r="K89" s="47">
        <v>140.71</v>
      </c>
      <c r="L89" s="47">
        <v>0</v>
      </c>
      <c r="M89" s="75">
        <v>0</v>
      </c>
      <c r="N89" s="74">
        <v>40.479999999999997</v>
      </c>
      <c r="O89" s="47">
        <v>265.01</v>
      </c>
      <c r="P89" s="47">
        <v>0</v>
      </c>
      <c r="Q89" s="47">
        <v>0</v>
      </c>
      <c r="R89" s="47">
        <v>0</v>
      </c>
      <c r="S89" s="75">
        <v>0</v>
      </c>
      <c r="W89">
        <v>0.63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21.85</v>
      </c>
      <c r="AE89">
        <v>6.46</v>
      </c>
      <c r="AF89">
        <v>17.350000000000001</v>
      </c>
      <c r="AG89">
        <v>6.75</v>
      </c>
      <c r="AH89">
        <v>36.619999999999997</v>
      </c>
      <c r="AI89">
        <v>0</v>
      </c>
      <c r="AJ89">
        <v>0</v>
      </c>
      <c r="AK89">
        <v>6.75</v>
      </c>
      <c r="AL89">
        <v>36.619999999999997</v>
      </c>
      <c r="AM89">
        <v>36.619999999999997</v>
      </c>
      <c r="AN89">
        <v>21.85</v>
      </c>
      <c r="AO89">
        <v>48.18</v>
      </c>
      <c r="AP89">
        <v>0</v>
      </c>
      <c r="AQ89">
        <v>0</v>
      </c>
      <c r="AR89">
        <v>40.479999999999997</v>
      </c>
      <c r="AS89">
        <v>96.37</v>
      </c>
      <c r="AT89">
        <v>72.28</v>
      </c>
      <c r="AU89">
        <v>0</v>
      </c>
      <c r="AV89">
        <v>48.18</v>
      </c>
    </row>
    <row r="90" spans="7:48">
      <c r="G90" t="s">
        <v>132</v>
      </c>
      <c r="H90" s="74">
        <v>0.63</v>
      </c>
      <c r="I90" s="47">
        <v>0</v>
      </c>
      <c r="J90" s="47">
        <v>6.46</v>
      </c>
      <c r="K90" s="47">
        <v>140.71</v>
      </c>
      <c r="L90" s="47">
        <v>0</v>
      </c>
      <c r="M90" s="75">
        <v>0</v>
      </c>
      <c r="N90" s="74">
        <v>40.479999999999997</v>
      </c>
      <c r="O90" s="47">
        <v>265.01</v>
      </c>
      <c r="P90" s="47">
        <v>0</v>
      </c>
      <c r="Q90" s="47">
        <v>0</v>
      </c>
      <c r="R90" s="47">
        <v>0</v>
      </c>
      <c r="S90" s="75">
        <v>0</v>
      </c>
      <c r="W90">
        <v>0.63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21.85</v>
      </c>
      <c r="AE90">
        <v>6.46</v>
      </c>
      <c r="AF90">
        <v>17.350000000000001</v>
      </c>
      <c r="AG90">
        <v>6.75</v>
      </c>
      <c r="AH90">
        <v>36.619999999999997</v>
      </c>
      <c r="AI90">
        <v>0</v>
      </c>
      <c r="AJ90">
        <v>0</v>
      </c>
      <c r="AK90">
        <v>6.75</v>
      </c>
      <c r="AL90">
        <v>36.619999999999997</v>
      </c>
      <c r="AM90">
        <v>36.619999999999997</v>
      </c>
      <c r="AN90">
        <v>21.85</v>
      </c>
      <c r="AO90">
        <v>48.18</v>
      </c>
      <c r="AP90">
        <v>0</v>
      </c>
      <c r="AQ90">
        <v>0</v>
      </c>
      <c r="AR90">
        <v>40.479999999999997</v>
      </c>
      <c r="AS90">
        <v>96.37</v>
      </c>
      <c r="AT90">
        <v>72.28</v>
      </c>
      <c r="AU90">
        <v>0</v>
      </c>
      <c r="AV90">
        <v>48.18</v>
      </c>
    </row>
    <row r="91" spans="7:48">
      <c r="G91" t="s">
        <v>133</v>
      </c>
      <c r="H91" s="74">
        <v>0.53</v>
      </c>
      <c r="I91" s="47">
        <v>0</v>
      </c>
      <c r="J91" s="47">
        <v>6.55</v>
      </c>
      <c r="K91" s="47">
        <v>140.71</v>
      </c>
      <c r="L91" s="47">
        <v>0</v>
      </c>
      <c r="M91" s="75">
        <v>0</v>
      </c>
      <c r="N91" s="74">
        <v>317.85000000000002</v>
      </c>
      <c r="O91" s="47">
        <v>341.40000000000003</v>
      </c>
      <c r="P91" s="47">
        <v>0</v>
      </c>
      <c r="Q91" s="47">
        <v>0</v>
      </c>
      <c r="R91" s="47">
        <v>0</v>
      </c>
      <c r="S91" s="75">
        <v>0</v>
      </c>
      <c r="W91">
        <v>0.53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21.85</v>
      </c>
      <c r="AE91">
        <v>6.55</v>
      </c>
      <c r="AF91">
        <v>17.350000000000001</v>
      </c>
      <c r="AG91">
        <v>6.75</v>
      </c>
      <c r="AH91">
        <v>36.619999999999997</v>
      </c>
      <c r="AI91">
        <v>229.19</v>
      </c>
      <c r="AJ91">
        <v>76.39</v>
      </c>
      <c r="AK91">
        <v>6.75</v>
      </c>
      <c r="AL91">
        <v>36.619999999999997</v>
      </c>
      <c r="AM91">
        <v>36.619999999999997</v>
      </c>
      <c r="AN91">
        <v>21.85</v>
      </c>
      <c r="AO91">
        <v>48.18</v>
      </c>
      <c r="AP91">
        <v>24.09</v>
      </c>
      <c r="AQ91">
        <v>24.09</v>
      </c>
      <c r="AR91">
        <v>40.479999999999997</v>
      </c>
      <c r="AS91">
        <v>96.37</v>
      </c>
      <c r="AT91">
        <v>72.28</v>
      </c>
      <c r="AU91">
        <v>0</v>
      </c>
      <c r="AV91">
        <v>48.18</v>
      </c>
    </row>
    <row r="92" spans="7:48">
      <c r="G92" t="s">
        <v>134</v>
      </c>
      <c r="H92" s="74">
        <v>0.53</v>
      </c>
      <c r="I92" s="47">
        <v>0</v>
      </c>
      <c r="J92" s="47">
        <v>6.55</v>
      </c>
      <c r="K92" s="47">
        <v>140.71</v>
      </c>
      <c r="L92" s="47">
        <v>0</v>
      </c>
      <c r="M92" s="75">
        <v>0</v>
      </c>
      <c r="N92" s="74">
        <v>317.85000000000002</v>
      </c>
      <c r="O92" s="47">
        <v>341.40000000000003</v>
      </c>
      <c r="P92" s="47">
        <v>0</v>
      </c>
      <c r="Q92" s="47">
        <v>0</v>
      </c>
      <c r="R92" s="47">
        <v>0</v>
      </c>
      <c r="S92" s="75">
        <v>0</v>
      </c>
      <c r="W92">
        <v>0.53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17.05</v>
      </c>
      <c r="AE92">
        <v>6.55</v>
      </c>
      <c r="AF92">
        <v>17.350000000000001</v>
      </c>
      <c r="AG92">
        <v>6.75</v>
      </c>
      <c r="AH92">
        <v>36.619999999999997</v>
      </c>
      <c r="AI92">
        <v>229.19</v>
      </c>
      <c r="AJ92">
        <v>76.39</v>
      </c>
      <c r="AK92">
        <v>6.75</v>
      </c>
      <c r="AL92">
        <v>36.619999999999997</v>
      </c>
      <c r="AM92">
        <v>36.619999999999997</v>
      </c>
      <c r="AN92">
        <v>17.05</v>
      </c>
      <c r="AO92">
        <v>48.18</v>
      </c>
      <c r="AP92">
        <v>24.09</v>
      </c>
      <c r="AQ92">
        <v>24.09</v>
      </c>
      <c r="AR92">
        <v>40.479999999999997</v>
      </c>
      <c r="AS92">
        <v>96.37</v>
      </c>
      <c r="AT92">
        <v>72.28</v>
      </c>
      <c r="AU92">
        <v>0</v>
      </c>
      <c r="AV92">
        <v>48.18</v>
      </c>
    </row>
    <row r="93" spans="7:48">
      <c r="G93" t="s">
        <v>135</v>
      </c>
      <c r="H93" s="74">
        <v>0.53</v>
      </c>
      <c r="I93" s="47">
        <v>0</v>
      </c>
      <c r="J93" s="47">
        <v>6.55</v>
      </c>
      <c r="K93" s="47">
        <v>140.71</v>
      </c>
      <c r="L93" s="47">
        <v>0</v>
      </c>
      <c r="M93" s="75">
        <v>0</v>
      </c>
      <c r="N93" s="74">
        <v>317.85000000000002</v>
      </c>
      <c r="O93" s="47">
        <v>341.40000000000003</v>
      </c>
      <c r="P93" s="47">
        <v>0</v>
      </c>
      <c r="Q93" s="47">
        <v>0</v>
      </c>
      <c r="R93" s="47">
        <v>0</v>
      </c>
      <c r="S93" s="75">
        <v>0</v>
      </c>
      <c r="W93">
        <v>0.53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17.05</v>
      </c>
      <c r="AE93">
        <v>6.55</v>
      </c>
      <c r="AF93">
        <v>17.350000000000001</v>
      </c>
      <c r="AG93">
        <v>6.75</v>
      </c>
      <c r="AH93">
        <v>36.619999999999997</v>
      </c>
      <c r="AI93">
        <v>229.19</v>
      </c>
      <c r="AJ93">
        <v>76.39</v>
      </c>
      <c r="AK93">
        <v>6.75</v>
      </c>
      <c r="AL93">
        <v>36.619999999999997</v>
      </c>
      <c r="AM93">
        <v>36.619999999999997</v>
      </c>
      <c r="AN93">
        <v>17.05</v>
      </c>
      <c r="AO93">
        <v>48.18</v>
      </c>
      <c r="AP93">
        <v>24.09</v>
      </c>
      <c r="AQ93">
        <v>24.09</v>
      </c>
      <c r="AR93">
        <v>40.479999999999997</v>
      </c>
      <c r="AS93">
        <v>96.37</v>
      </c>
      <c r="AT93">
        <v>72.28</v>
      </c>
      <c r="AU93">
        <v>0</v>
      </c>
      <c r="AV93">
        <v>48.18</v>
      </c>
    </row>
    <row r="94" spans="7:48">
      <c r="G94" t="s">
        <v>136</v>
      </c>
      <c r="H94" s="74">
        <v>0.53</v>
      </c>
      <c r="I94" s="47">
        <v>0</v>
      </c>
      <c r="J94" s="47">
        <v>6.55</v>
      </c>
      <c r="K94" s="47">
        <v>140.71</v>
      </c>
      <c r="L94" s="47">
        <v>0</v>
      </c>
      <c r="M94" s="75">
        <v>0</v>
      </c>
      <c r="N94" s="74">
        <v>317.85000000000002</v>
      </c>
      <c r="O94" s="47">
        <v>341.40000000000003</v>
      </c>
      <c r="P94" s="47">
        <v>0</v>
      </c>
      <c r="Q94" s="47">
        <v>0</v>
      </c>
      <c r="R94" s="47">
        <v>0</v>
      </c>
      <c r="S94" s="75">
        <v>0</v>
      </c>
      <c r="W94">
        <v>0.53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17.05</v>
      </c>
      <c r="AE94">
        <v>6.55</v>
      </c>
      <c r="AF94">
        <v>17.350000000000001</v>
      </c>
      <c r="AG94">
        <v>6.75</v>
      </c>
      <c r="AH94">
        <v>36.619999999999997</v>
      </c>
      <c r="AI94">
        <v>229.19</v>
      </c>
      <c r="AJ94">
        <v>76.39</v>
      </c>
      <c r="AK94">
        <v>6.75</v>
      </c>
      <c r="AL94">
        <v>36.619999999999997</v>
      </c>
      <c r="AM94">
        <v>36.619999999999997</v>
      </c>
      <c r="AN94">
        <v>17.05</v>
      </c>
      <c r="AO94">
        <v>48.18</v>
      </c>
      <c r="AP94">
        <v>24.09</v>
      </c>
      <c r="AQ94">
        <v>24.09</v>
      </c>
      <c r="AR94">
        <v>40.479999999999997</v>
      </c>
      <c r="AS94">
        <v>96.37</v>
      </c>
      <c r="AT94">
        <v>72.28</v>
      </c>
      <c r="AU94">
        <v>0</v>
      </c>
      <c r="AV94">
        <v>48.18</v>
      </c>
    </row>
    <row r="95" spans="7:48">
      <c r="G95" t="s">
        <v>137</v>
      </c>
      <c r="H95" s="74">
        <v>0.48</v>
      </c>
      <c r="I95" s="47">
        <v>0</v>
      </c>
      <c r="J95" s="47">
        <v>6.55</v>
      </c>
      <c r="K95" s="47">
        <v>140.71</v>
      </c>
      <c r="L95" s="47">
        <v>0</v>
      </c>
      <c r="M95" s="75">
        <v>0</v>
      </c>
      <c r="N95" s="74">
        <v>317.85000000000002</v>
      </c>
      <c r="O95" s="47">
        <v>245.03</v>
      </c>
      <c r="P95" s="47">
        <v>0</v>
      </c>
      <c r="Q95" s="47">
        <v>0</v>
      </c>
      <c r="R95" s="47">
        <v>0</v>
      </c>
      <c r="S95" s="75">
        <v>0</v>
      </c>
      <c r="W95">
        <v>0.48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26.99</v>
      </c>
      <c r="AE95">
        <v>6.55</v>
      </c>
      <c r="AF95">
        <v>17.350000000000001</v>
      </c>
      <c r="AG95">
        <v>6.75</v>
      </c>
      <c r="AH95">
        <v>36.619999999999997</v>
      </c>
      <c r="AI95">
        <v>229.19</v>
      </c>
      <c r="AJ95">
        <v>76.39</v>
      </c>
      <c r="AK95">
        <v>6.75</v>
      </c>
      <c r="AL95">
        <v>36.619999999999997</v>
      </c>
      <c r="AM95">
        <v>36.619999999999997</v>
      </c>
      <c r="AN95">
        <v>26.99</v>
      </c>
      <c r="AO95">
        <v>48.18</v>
      </c>
      <c r="AP95">
        <v>24.09</v>
      </c>
      <c r="AQ95">
        <v>24.09</v>
      </c>
      <c r="AR95">
        <v>40.479999999999997</v>
      </c>
      <c r="AS95">
        <v>0</v>
      </c>
      <c r="AT95">
        <v>72.28</v>
      </c>
      <c r="AU95">
        <v>0</v>
      </c>
      <c r="AV95">
        <v>48.18</v>
      </c>
    </row>
    <row r="96" spans="7:48">
      <c r="G96" t="s">
        <v>138</v>
      </c>
      <c r="H96" s="74">
        <v>0.48</v>
      </c>
      <c r="I96" s="47">
        <v>0</v>
      </c>
      <c r="J96" s="47">
        <v>6.55</v>
      </c>
      <c r="K96" s="47">
        <v>140.71</v>
      </c>
      <c r="L96" s="47">
        <v>0</v>
      </c>
      <c r="M96" s="75">
        <v>0</v>
      </c>
      <c r="N96" s="74">
        <v>317.85000000000002</v>
      </c>
      <c r="O96" s="47">
        <v>245.03</v>
      </c>
      <c r="P96" s="47">
        <v>0</v>
      </c>
      <c r="Q96" s="47">
        <v>0</v>
      </c>
      <c r="R96" s="47">
        <v>0</v>
      </c>
      <c r="S96" s="75">
        <v>0</v>
      </c>
      <c r="W96">
        <v>0.48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26.99</v>
      </c>
      <c r="AE96">
        <v>6.55</v>
      </c>
      <c r="AF96">
        <v>17.350000000000001</v>
      </c>
      <c r="AG96">
        <v>6.75</v>
      </c>
      <c r="AH96">
        <v>36.619999999999997</v>
      </c>
      <c r="AI96">
        <v>229.19</v>
      </c>
      <c r="AJ96">
        <v>76.39</v>
      </c>
      <c r="AK96">
        <v>6.75</v>
      </c>
      <c r="AL96">
        <v>36.619999999999997</v>
      </c>
      <c r="AM96">
        <v>36.619999999999997</v>
      </c>
      <c r="AN96">
        <v>26.99</v>
      </c>
      <c r="AO96">
        <v>48.18</v>
      </c>
      <c r="AP96">
        <v>24.09</v>
      </c>
      <c r="AQ96">
        <v>24.09</v>
      </c>
      <c r="AR96">
        <v>40.479999999999997</v>
      </c>
      <c r="AS96">
        <v>0</v>
      </c>
      <c r="AT96">
        <v>72.28</v>
      </c>
      <c r="AU96">
        <v>0</v>
      </c>
      <c r="AV96">
        <v>48.18</v>
      </c>
    </row>
    <row r="97" spans="1:133">
      <c r="G97" t="s">
        <v>139</v>
      </c>
      <c r="H97" s="74">
        <v>0.48</v>
      </c>
      <c r="I97" s="47">
        <v>0</v>
      </c>
      <c r="J97" s="47">
        <v>6.55</v>
      </c>
      <c r="K97" s="47">
        <v>140.71</v>
      </c>
      <c r="L97" s="47">
        <v>0</v>
      </c>
      <c r="M97" s="75">
        <v>0</v>
      </c>
      <c r="N97" s="74">
        <v>317.85000000000002</v>
      </c>
      <c r="O97" s="47">
        <v>245.03</v>
      </c>
      <c r="P97" s="47">
        <v>0</v>
      </c>
      <c r="Q97" s="47">
        <v>0</v>
      </c>
      <c r="R97" s="47">
        <v>0</v>
      </c>
      <c r="S97" s="75">
        <v>0</v>
      </c>
      <c r="W97">
        <v>0.48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26.99</v>
      </c>
      <c r="AE97">
        <v>6.55</v>
      </c>
      <c r="AF97">
        <v>17.350000000000001</v>
      </c>
      <c r="AG97">
        <v>6.75</v>
      </c>
      <c r="AH97">
        <v>36.619999999999997</v>
      </c>
      <c r="AI97">
        <v>229.19</v>
      </c>
      <c r="AJ97">
        <v>76.39</v>
      </c>
      <c r="AK97">
        <v>6.75</v>
      </c>
      <c r="AL97">
        <v>36.619999999999997</v>
      </c>
      <c r="AM97">
        <v>36.619999999999997</v>
      </c>
      <c r="AN97">
        <v>26.99</v>
      </c>
      <c r="AO97">
        <v>48.18</v>
      </c>
      <c r="AP97">
        <v>24.09</v>
      </c>
      <c r="AQ97">
        <v>24.09</v>
      </c>
      <c r="AR97">
        <v>40.479999999999997</v>
      </c>
      <c r="AS97">
        <v>0</v>
      </c>
      <c r="AT97">
        <v>72.28</v>
      </c>
      <c r="AU97">
        <v>0</v>
      </c>
      <c r="AV97">
        <v>48.18</v>
      </c>
    </row>
    <row r="98" spans="1:133">
      <c r="G98" t="s">
        <v>140</v>
      </c>
      <c r="H98" s="74">
        <v>0.48</v>
      </c>
      <c r="I98" s="47">
        <v>0</v>
      </c>
      <c r="J98" s="47">
        <v>6.55</v>
      </c>
      <c r="K98" s="47">
        <v>140.71</v>
      </c>
      <c r="L98" s="47">
        <v>0</v>
      </c>
      <c r="M98" s="75">
        <v>0</v>
      </c>
      <c r="N98" s="74">
        <v>317.85000000000002</v>
      </c>
      <c r="O98" s="47">
        <v>245.03</v>
      </c>
      <c r="P98" s="47">
        <v>0</v>
      </c>
      <c r="Q98" s="47">
        <v>0</v>
      </c>
      <c r="R98" s="47">
        <v>0</v>
      </c>
      <c r="S98" s="75">
        <v>0</v>
      </c>
      <c r="W98">
        <v>0.48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26.99</v>
      </c>
      <c r="AE98">
        <v>6.55</v>
      </c>
      <c r="AF98">
        <v>17.350000000000001</v>
      </c>
      <c r="AG98">
        <v>6.75</v>
      </c>
      <c r="AH98">
        <v>36.619999999999997</v>
      </c>
      <c r="AI98">
        <v>229.19</v>
      </c>
      <c r="AJ98">
        <v>76.39</v>
      </c>
      <c r="AK98">
        <v>6.75</v>
      </c>
      <c r="AL98">
        <v>36.619999999999997</v>
      </c>
      <c r="AM98">
        <v>36.619999999999997</v>
      </c>
      <c r="AN98">
        <v>26.99</v>
      </c>
      <c r="AO98">
        <v>48.18</v>
      </c>
      <c r="AP98">
        <v>24.09</v>
      </c>
      <c r="AQ98">
        <v>24.09</v>
      </c>
      <c r="AR98">
        <v>40.479999999999997</v>
      </c>
      <c r="AS98">
        <v>0</v>
      </c>
      <c r="AT98">
        <v>72.28</v>
      </c>
      <c r="AU98">
        <v>0</v>
      </c>
      <c r="AV98">
        <v>48.18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1.538000000000002E-2</v>
      </c>
      <c r="I99" s="70">
        <f t="shared" ref="I99:BU99" si="1">SUM(I3:I98)/4000</f>
        <v>0</v>
      </c>
      <c r="J99" s="70">
        <f t="shared" si="1"/>
        <v>0.93392750000000013</v>
      </c>
      <c r="K99" s="70">
        <f t="shared" si="1"/>
        <v>3.4268349999999956</v>
      </c>
      <c r="L99" s="70">
        <f t="shared" si="1"/>
        <v>0</v>
      </c>
      <c r="M99" s="70">
        <f t="shared" si="1"/>
        <v>0</v>
      </c>
      <c r="N99" s="69">
        <f t="shared" si="1"/>
        <v>3.1904799999999947</v>
      </c>
      <c r="O99" s="70">
        <f t="shared" si="1"/>
        <v>3.7636900000000009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1.538000000000002E-2</v>
      </c>
      <c r="X99">
        <f t="shared" si="1"/>
        <v>0.30839999999999979</v>
      </c>
      <c r="Y99">
        <f t="shared" si="1"/>
        <v>1.0549999999999999E-2</v>
      </c>
      <c r="Z99">
        <f t="shared" si="1"/>
        <v>5.1225000000000003E-3</v>
      </c>
      <c r="AA99">
        <f t="shared" si="1"/>
        <v>0.11567999999999995</v>
      </c>
      <c r="AB99">
        <f t="shared" si="1"/>
        <v>7.7700000000000009E-3</v>
      </c>
      <c r="AC99">
        <f t="shared" si="1"/>
        <v>0.79042750000000039</v>
      </c>
      <c r="AD99">
        <f t="shared" si="1"/>
        <v>0.63641999999999987</v>
      </c>
      <c r="AE99">
        <f t="shared" si="1"/>
        <v>0.14349999999999982</v>
      </c>
      <c r="AF99">
        <f t="shared" si="1"/>
        <v>0.41639999999999938</v>
      </c>
      <c r="AG99">
        <f t="shared" si="1"/>
        <v>0.18224500000000002</v>
      </c>
      <c r="AH99">
        <f t="shared" si="1"/>
        <v>0.74736999999999865</v>
      </c>
      <c r="AI99">
        <f t="shared" si="1"/>
        <v>1.8335199999999987</v>
      </c>
      <c r="AJ99">
        <f t="shared" si="1"/>
        <v>0.61112000000000011</v>
      </c>
      <c r="AK99">
        <f t="shared" si="1"/>
        <v>0.16200000000000001</v>
      </c>
      <c r="AL99">
        <f t="shared" si="1"/>
        <v>0.74736999999999865</v>
      </c>
      <c r="AM99">
        <f t="shared" si="1"/>
        <v>0.74736999999999865</v>
      </c>
      <c r="AN99">
        <f t="shared" si="1"/>
        <v>0.57281249999999984</v>
      </c>
      <c r="AO99">
        <f t="shared" si="1"/>
        <v>1.5384000000000013</v>
      </c>
      <c r="AP99">
        <f t="shared" si="1"/>
        <v>0.19272000000000003</v>
      </c>
      <c r="AQ99">
        <f t="shared" si="1"/>
        <v>0.19272000000000003</v>
      </c>
      <c r="AR99">
        <f t="shared" si="1"/>
        <v>0.68816000000000022</v>
      </c>
      <c r="AS99">
        <f t="shared" si="1"/>
        <v>0.57821999999999973</v>
      </c>
      <c r="AT99">
        <f t="shared" si="1"/>
        <v>0.38547999999999988</v>
      </c>
      <c r="AU99">
        <f t="shared" si="1"/>
        <v>0.28336000000000006</v>
      </c>
      <c r="AV99">
        <f t="shared" si="1"/>
        <v>0.65046999999999966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548</v>
      </c>
      <c r="X100" t="s">
        <v>550</v>
      </c>
      <c r="Y100" t="s">
        <v>553</v>
      </c>
      <c r="Z100" t="s">
        <v>555</v>
      </c>
      <c r="AA100" t="s">
        <v>557</v>
      </c>
      <c r="AB100" t="s">
        <v>559</v>
      </c>
      <c r="AC100" t="s">
        <v>561</v>
      </c>
      <c r="AD100" t="s">
        <v>563</v>
      </c>
      <c r="AE100" t="s">
        <v>565</v>
      </c>
      <c r="AF100" t="s">
        <v>567</v>
      </c>
      <c r="AG100" t="s">
        <v>569</v>
      </c>
      <c r="AH100" t="s">
        <v>571</v>
      </c>
      <c r="AI100" t="s">
        <v>573</v>
      </c>
      <c r="AJ100" t="s">
        <v>574</v>
      </c>
      <c r="AK100" t="s">
        <v>576</v>
      </c>
      <c r="AL100" t="s">
        <v>578</v>
      </c>
      <c r="AM100" t="s">
        <v>579</v>
      </c>
      <c r="AN100" t="s">
        <v>580</v>
      </c>
      <c r="AO100" t="s">
        <v>582</v>
      </c>
      <c r="AP100" t="s">
        <v>583</v>
      </c>
      <c r="AQ100" t="s">
        <v>584</v>
      </c>
      <c r="AR100" t="s">
        <v>586</v>
      </c>
      <c r="AS100" t="s">
        <v>588</v>
      </c>
      <c r="AT100" t="s">
        <v>589</v>
      </c>
      <c r="AU100" t="s">
        <v>590</v>
      </c>
      <c r="AV100" t="s">
        <v>592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45741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W87" activePane="bottomRight" state="frozen"/>
      <selection sqref="A1:D35"/>
      <selection pane="topRight" sqref="A1:D35"/>
      <selection pane="bottomLeft" sqref="A1:D35"/>
      <selection pane="bottomRight" activeCell="W99" sqref="W99:AJ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45741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546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14.45</v>
      </c>
      <c r="J3" s="54">
        <v>0</v>
      </c>
      <c r="K3" s="54">
        <v>0</v>
      </c>
      <c r="L3" s="54">
        <v>9.64</v>
      </c>
      <c r="M3" s="73">
        <v>0</v>
      </c>
      <c r="N3" s="72">
        <v>-107</v>
      </c>
      <c r="O3" s="54">
        <v>0</v>
      </c>
      <c r="P3" s="54">
        <v>0</v>
      </c>
      <c r="Q3" s="54">
        <v>-10</v>
      </c>
      <c r="R3" s="54">
        <v>0</v>
      </c>
      <c r="S3" s="73">
        <v>0</v>
      </c>
      <c r="T3" t="s">
        <v>546</v>
      </c>
      <c r="U3" s="74">
        <v>-118.5</v>
      </c>
      <c r="V3" s="75">
        <v>24.09</v>
      </c>
      <c r="W3">
        <v>-107</v>
      </c>
      <c r="X3">
        <v>14.45</v>
      </c>
      <c r="Y3">
        <v>-1.5</v>
      </c>
      <c r="Z3">
        <v>9.64</v>
      </c>
      <c r="AA3">
        <v>-10</v>
      </c>
      <c r="AB3">
        <v>0</v>
      </c>
      <c r="AC3">
        <v>0</v>
      </c>
    </row>
    <row r="4" spans="1:29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11.56</v>
      </c>
      <c r="J4" s="47">
        <v>33.74</v>
      </c>
      <c r="K4" s="47">
        <v>0</v>
      </c>
      <c r="L4" s="47">
        <v>9.44</v>
      </c>
      <c r="M4" s="75">
        <v>0</v>
      </c>
      <c r="N4" s="74">
        <v>-40</v>
      </c>
      <c r="O4" s="47">
        <v>0</v>
      </c>
      <c r="P4" s="47">
        <v>0</v>
      </c>
      <c r="Q4" s="47">
        <v>-10</v>
      </c>
      <c r="R4" s="47">
        <v>0</v>
      </c>
      <c r="S4" s="75">
        <v>0</v>
      </c>
      <c r="U4" s="74">
        <v>-51.5</v>
      </c>
      <c r="V4" s="75">
        <v>54.74</v>
      </c>
      <c r="W4">
        <v>-40</v>
      </c>
      <c r="X4">
        <v>11.56</v>
      </c>
      <c r="Y4">
        <v>-1.5</v>
      </c>
      <c r="Z4">
        <v>9.44</v>
      </c>
      <c r="AA4">
        <v>-10</v>
      </c>
      <c r="AB4">
        <v>0</v>
      </c>
      <c r="AC4">
        <v>33.74</v>
      </c>
    </row>
    <row r="5" spans="1:29">
      <c r="A5" s="113" t="s">
        <v>536</v>
      </c>
      <c r="G5" t="s">
        <v>47</v>
      </c>
      <c r="H5" s="74">
        <v>77.099999999999994</v>
      </c>
      <c r="I5" s="47">
        <v>0</v>
      </c>
      <c r="J5" s="47">
        <v>33.729999999999997</v>
      </c>
      <c r="K5" s="47">
        <v>0</v>
      </c>
      <c r="L5" s="47">
        <v>9.25</v>
      </c>
      <c r="M5" s="75">
        <v>0</v>
      </c>
      <c r="N5" s="74">
        <v>0</v>
      </c>
      <c r="O5" s="47">
        <v>0</v>
      </c>
      <c r="P5" s="47">
        <v>0</v>
      </c>
      <c r="Q5" s="47">
        <v>-15</v>
      </c>
      <c r="R5" s="47">
        <v>0</v>
      </c>
      <c r="S5" s="75">
        <v>0</v>
      </c>
      <c r="U5" s="74">
        <v>-16.5</v>
      </c>
      <c r="V5" s="75">
        <v>120.08</v>
      </c>
      <c r="W5">
        <v>77.099999999999994</v>
      </c>
      <c r="X5">
        <v>0</v>
      </c>
      <c r="Y5">
        <v>-1.5</v>
      </c>
      <c r="Z5">
        <v>9.25</v>
      </c>
      <c r="AA5">
        <v>-15</v>
      </c>
      <c r="AB5">
        <v>0</v>
      </c>
      <c r="AC5">
        <v>33.729999999999997</v>
      </c>
    </row>
    <row r="6" spans="1:29">
      <c r="A6" t="s">
        <v>537</v>
      </c>
      <c r="G6" t="s">
        <v>48</v>
      </c>
      <c r="H6" s="74">
        <v>0</v>
      </c>
      <c r="I6" s="47">
        <v>0</v>
      </c>
      <c r="J6" s="47">
        <v>33.72</v>
      </c>
      <c r="K6" s="47">
        <v>0</v>
      </c>
      <c r="L6" s="47">
        <v>9.16</v>
      </c>
      <c r="M6" s="75">
        <v>0</v>
      </c>
      <c r="N6" s="74">
        <v>0</v>
      </c>
      <c r="O6" s="47">
        <v>0</v>
      </c>
      <c r="P6" s="47">
        <v>0</v>
      </c>
      <c r="Q6" s="47">
        <v>-15</v>
      </c>
      <c r="R6" s="47">
        <v>0</v>
      </c>
      <c r="S6" s="75">
        <v>0</v>
      </c>
      <c r="U6" s="74">
        <v>-16.5</v>
      </c>
      <c r="V6" s="75">
        <v>42.88</v>
      </c>
      <c r="W6">
        <v>0</v>
      </c>
      <c r="X6">
        <v>0</v>
      </c>
      <c r="Y6">
        <v>-1.5</v>
      </c>
      <c r="Z6">
        <v>9.16</v>
      </c>
      <c r="AA6">
        <v>-15</v>
      </c>
      <c r="AB6">
        <v>0</v>
      </c>
      <c r="AC6">
        <v>33.72</v>
      </c>
    </row>
    <row r="7" spans="1:29">
      <c r="A7" t="s">
        <v>541</v>
      </c>
      <c r="G7" t="s">
        <v>49</v>
      </c>
      <c r="H7" s="74">
        <v>23.13</v>
      </c>
      <c r="I7" s="47">
        <v>0</v>
      </c>
      <c r="J7" s="47">
        <v>0</v>
      </c>
      <c r="K7" s="47">
        <v>0</v>
      </c>
      <c r="L7" s="47">
        <v>9.06</v>
      </c>
      <c r="M7" s="75">
        <v>0</v>
      </c>
      <c r="N7" s="74">
        <v>0</v>
      </c>
      <c r="O7" s="47">
        <v>-2</v>
      </c>
      <c r="P7" s="47">
        <v>-29</v>
      </c>
      <c r="Q7" s="47">
        <v>-16</v>
      </c>
      <c r="R7" s="47">
        <v>0</v>
      </c>
      <c r="S7" s="75">
        <v>0</v>
      </c>
      <c r="U7" s="74">
        <v>-48.5</v>
      </c>
      <c r="V7" s="75">
        <v>32.19</v>
      </c>
      <c r="W7">
        <v>23.13</v>
      </c>
      <c r="X7">
        <v>-2</v>
      </c>
      <c r="Y7">
        <v>-1.5</v>
      </c>
      <c r="Z7">
        <v>9.06</v>
      </c>
      <c r="AA7">
        <v>-16</v>
      </c>
      <c r="AB7">
        <v>0</v>
      </c>
      <c r="AC7">
        <v>-29</v>
      </c>
    </row>
    <row r="8" spans="1:29">
      <c r="A8" t="s">
        <v>542</v>
      </c>
      <c r="G8" t="s">
        <v>50</v>
      </c>
      <c r="H8" s="74">
        <v>4.82</v>
      </c>
      <c r="I8" s="47">
        <v>0</v>
      </c>
      <c r="J8" s="47">
        <v>0</v>
      </c>
      <c r="K8" s="47">
        <v>0</v>
      </c>
      <c r="L8" s="47">
        <v>8.9600000000000009</v>
      </c>
      <c r="M8" s="75">
        <v>0</v>
      </c>
      <c r="N8" s="74">
        <v>0</v>
      </c>
      <c r="O8" s="47">
        <v>-6</v>
      </c>
      <c r="P8" s="47">
        <v>-30</v>
      </c>
      <c r="Q8" s="47">
        <v>-16</v>
      </c>
      <c r="R8" s="47">
        <v>0</v>
      </c>
      <c r="S8" s="75">
        <v>0</v>
      </c>
      <c r="U8" s="74">
        <v>-53.5</v>
      </c>
      <c r="V8" s="75">
        <v>13.78</v>
      </c>
      <c r="W8">
        <v>4.82</v>
      </c>
      <c r="X8">
        <v>-6</v>
      </c>
      <c r="Y8">
        <v>-1.5</v>
      </c>
      <c r="Z8">
        <v>8.9600000000000009</v>
      </c>
      <c r="AA8">
        <v>-16</v>
      </c>
      <c r="AB8">
        <v>0</v>
      </c>
      <c r="AC8">
        <v>-30</v>
      </c>
    </row>
    <row r="9" spans="1:29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8.8699999999999992</v>
      </c>
      <c r="M9" s="75">
        <v>0</v>
      </c>
      <c r="N9" s="74">
        <v>-26</v>
      </c>
      <c r="O9" s="47">
        <v>-17</v>
      </c>
      <c r="P9" s="47">
        <v>-30</v>
      </c>
      <c r="Q9" s="47">
        <v>-16</v>
      </c>
      <c r="R9" s="47">
        <v>0</v>
      </c>
      <c r="S9" s="75">
        <v>0</v>
      </c>
      <c r="U9" s="74">
        <v>-90.5</v>
      </c>
      <c r="V9" s="75">
        <v>8.8699999999999992</v>
      </c>
      <c r="W9">
        <v>-26</v>
      </c>
      <c r="X9">
        <v>-17</v>
      </c>
      <c r="Y9">
        <v>-1.5</v>
      </c>
      <c r="Z9">
        <v>8.8699999999999992</v>
      </c>
      <c r="AA9">
        <v>-16</v>
      </c>
      <c r="AB9">
        <v>0</v>
      </c>
      <c r="AC9">
        <v>-30</v>
      </c>
    </row>
    <row r="10" spans="1:29">
      <c r="G10" t="s">
        <v>52</v>
      </c>
      <c r="H10" s="74">
        <v>48.18</v>
      </c>
      <c r="I10" s="47">
        <v>0</v>
      </c>
      <c r="J10" s="47">
        <v>0</v>
      </c>
      <c r="K10" s="47">
        <v>0</v>
      </c>
      <c r="L10" s="47">
        <v>8.77</v>
      </c>
      <c r="M10" s="75">
        <v>0</v>
      </c>
      <c r="N10" s="74">
        <v>0</v>
      </c>
      <c r="O10" s="47">
        <v>-13</v>
      </c>
      <c r="P10" s="47">
        <v>-29</v>
      </c>
      <c r="Q10" s="47">
        <v>-16</v>
      </c>
      <c r="R10" s="47">
        <v>0</v>
      </c>
      <c r="S10" s="75">
        <v>0</v>
      </c>
      <c r="U10" s="74">
        <v>-59.5</v>
      </c>
      <c r="V10" s="75">
        <v>56.95</v>
      </c>
      <c r="W10">
        <v>48.18</v>
      </c>
      <c r="X10">
        <v>-13</v>
      </c>
      <c r="Y10">
        <v>-1.5</v>
      </c>
      <c r="Z10">
        <v>8.77</v>
      </c>
      <c r="AA10">
        <v>-16</v>
      </c>
      <c r="AB10">
        <v>0</v>
      </c>
      <c r="AC10">
        <v>-29</v>
      </c>
    </row>
    <row r="11" spans="1:29">
      <c r="G11" t="s">
        <v>53</v>
      </c>
      <c r="H11" s="74">
        <v>106.98</v>
      </c>
      <c r="I11" s="47">
        <v>0</v>
      </c>
      <c r="J11" s="47">
        <v>11.56</v>
      </c>
      <c r="K11" s="47">
        <v>0</v>
      </c>
      <c r="L11" s="47">
        <v>8.67</v>
      </c>
      <c r="M11" s="75">
        <v>0</v>
      </c>
      <c r="N11" s="74">
        <v>0</v>
      </c>
      <c r="O11" s="47">
        <v>-27</v>
      </c>
      <c r="P11" s="47">
        <v>0</v>
      </c>
      <c r="Q11" s="47">
        <v>-16</v>
      </c>
      <c r="R11" s="47">
        <v>0</v>
      </c>
      <c r="S11" s="75">
        <v>0</v>
      </c>
      <c r="U11" s="74">
        <v>-44.5</v>
      </c>
      <c r="V11" s="75">
        <v>127.21</v>
      </c>
      <c r="W11">
        <v>106.98</v>
      </c>
      <c r="X11">
        <v>-27</v>
      </c>
      <c r="Y11">
        <v>-1.5</v>
      </c>
      <c r="Z11">
        <v>8.67</v>
      </c>
      <c r="AA11">
        <v>-16</v>
      </c>
      <c r="AB11">
        <v>0</v>
      </c>
      <c r="AC11">
        <v>11.56</v>
      </c>
    </row>
    <row r="12" spans="1:29">
      <c r="G12" t="s">
        <v>54</v>
      </c>
      <c r="H12" s="74">
        <v>108.9</v>
      </c>
      <c r="I12" s="47">
        <v>0</v>
      </c>
      <c r="J12" s="47">
        <v>13.49</v>
      </c>
      <c r="K12" s="47">
        <v>0</v>
      </c>
      <c r="L12" s="47">
        <v>8.67</v>
      </c>
      <c r="M12" s="75">
        <v>0</v>
      </c>
      <c r="N12" s="74">
        <v>0</v>
      </c>
      <c r="O12" s="47">
        <v>-7</v>
      </c>
      <c r="P12" s="47">
        <v>0</v>
      </c>
      <c r="Q12" s="47">
        <v>-16</v>
      </c>
      <c r="R12" s="47">
        <v>0</v>
      </c>
      <c r="S12" s="75">
        <v>0</v>
      </c>
      <c r="U12" s="74">
        <v>-24.5</v>
      </c>
      <c r="V12" s="75">
        <v>131.06</v>
      </c>
      <c r="W12">
        <v>108.9</v>
      </c>
      <c r="X12">
        <v>-7</v>
      </c>
      <c r="Y12">
        <v>-1.5</v>
      </c>
      <c r="Z12">
        <v>8.67</v>
      </c>
      <c r="AA12">
        <v>-16</v>
      </c>
      <c r="AB12">
        <v>0</v>
      </c>
      <c r="AC12">
        <v>13.49</v>
      </c>
    </row>
    <row r="13" spans="1:29">
      <c r="G13" t="s">
        <v>55</v>
      </c>
      <c r="H13" s="74">
        <v>108.9</v>
      </c>
      <c r="I13" s="47">
        <v>0</v>
      </c>
      <c r="J13" s="47">
        <v>14.46</v>
      </c>
      <c r="K13" s="47">
        <v>0</v>
      </c>
      <c r="L13" s="47">
        <v>8.67</v>
      </c>
      <c r="M13" s="75">
        <v>0</v>
      </c>
      <c r="N13" s="74">
        <v>0</v>
      </c>
      <c r="O13" s="47">
        <v>0</v>
      </c>
      <c r="P13" s="47">
        <v>0</v>
      </c>
      <c r="Q13" s="47">
        <v>-16</v>
      </c>
      <c r="R13" s="47">
        <v>0</v>
      </c>
      <c r="S13" s="75">
        <v>0</v>
      </c>
      <c r="U13" s="74">
        <v>-17.5</v>
      </c>
      <c r="V13" s="75">
        <v>132.03</v>
      </c>
      <c r="W13">
        <v>108.9</v>
      </c>
      <c r="X13">
        <v>0</v>
      </c>
      <c r="Y13">
        <v>-1.5</v>
      </c>
      <c r="Z13">
        <v>8.67</v>
      </c>
      <c r="AA13">
        <v>-16</v>
      </c>
      <c r="AB13">
        <v>0</v>
      </c>
      <c r="AC13">
        <v>14.46</v>
      </c>
    </row>
    <row r="14" spans="1:29">
      <c r="G14" t="s">
        <v>56</v>
      </c>
      <c r="H14" s="74">
        <v>69.39</v>
      </c>
      <c r="I14" s="47">
        <v>0</v>
      </c>
      <c r="J14" s="47">
        <v>13.49</v>
      </c>
      <c r="K14" s="47">
        <v>0</v>
      </c>
      <c r="L14" s="47">
        <v>8.67</v>
      </c>
      <c r="M14" s="75">
        <v>0</v>
      </c>
      <c r="N14" s="74">
        <v>0</v>
      </c>
      <c r="O14" s="47">
        <v>0</v>
      </c>
      <c r="P14" s="47">
        <v>0</v>
      </c>
      <c r="Q14" s="47">
        <v>-16</v>
      </c>
      <c r="R14" s="47">
        <v>0</v>
      </c>
      <c r="S14" s="75">
        <v>0</v>
      </c>
      <c r="U14" s="74">
        <v>-17.5</v>
      </c>
      <c r="V14" s="75">
        <v>91.55</v>
      </c>
      <c r="W14">
        <v>69.39</v>
      </c>
      <c r="X14">
        <v>0</v>
      </c>
      <c r="Y14">
        <v>-1.5</v>
      </c>
      <c r="Z14">
        <v>8.67</v>
      </c>
      <c r="AA14">
        <v>-16</v>
      </c>
      <c r="AB14">
        <v>0</v>
      </c>
      <c r="AC14">
        <v>13.49</v>
      </c>
    </row>
    <row r="15" spans="1:29">
      <c r="G15" t="s">
        <v>57</v>
      </c>
      <c r="H15" s="74">
        <v>63.6</v>
      </c>
      <c r="I15" s="47">
        <v>0</v>
      </c>
      <c r="J15" s="47">
        <v>15.42</v>
      </c>
      <c r="K15" s="47">
        <v>0</v>
      </c>
      <c r="L15" s="47">
        <v>8.8699999999999992</v>
      </c>
      <c r="M15" s="75">
        <v>0</v>
      </c>
      <c r="N15" s="74">
        <v>0</v>
      </c>
      <c r="O15" s="47">
        <v>0</v>
      </c>
      <c r="P15" s="47">
        <v>0</v>
      </c>
      <c r="Q15" s="47">
        <v>-16</v>
      </c>
      <c r="R15" s="47">
        <v>0</v>
      </c>
      <c r="S15" s="75">
        <v>0</v>
      </c>
      <c r="U15" s="74">
        <v>-17.5</v>
      </c>
      <c r="V15" s="75">
        <v>87.89</v>
      </c>
      <c r="W15">
        <v>63.6</v>
      </c>
      <c r="X15">
        <v>0</v>
      </c>
      <c r="Y15">
        <v>-1.5</v>
      </c>
      <c r="Z15">
        <v>8.8699999999999992</v>
      </c>
      <c r="AA15">
        <v>-16</v>
      </c>
      <c r="AB15">
        <v>0</v>
      </c>
      <c r="AC15">
        <v>15.42</v>
      </c>
    </row>
    <row r="16" spans="1:29">
      <c r="G16" t="s">
        <v>58</v>
      </c>
      <c r="H16" s="74">
        <v>52.04</v>
      </c>
      <c r="I16" s="47">
        <v>0</v>
      </c>
      <c r="J16" s="47">
        <v>14.46</v>
      </c>
      <c r="K16" s="47">
        <v>0</v>
      </c>
      <c r="L16" s="47">
        <v>8.9600000000000009</v>
      </c>
      <c r="M16" s="75">
        <v>0</v>
      </c>
      <c r="N16" s="74">
        <v>0</v>
      </c>
      <c r="O16" s="47">
        <v>0</v>
      </c>
      <c r="P16" s="47">
        <v>0</v>
      </c>
      <c r="Q16" s="47">
        <v>-16</v>
      </c>
      <c r="R16" s="47">
        <v>0</v>
      </c>
      <c r="S16" s="75">
        <v>0</v>
      </c>
      <c r="U16" s="74">
        <v>-17.5</v>
      </c>
      <c r="V16" s="75">
        <v>75.459999999999994</v>
      </c>
      <c r="W16">
        <v>52.04</v>
      </c>
      <c r="X16">
        <v>0</v>
      </c>
      <c r="Y16">
        <v>-1.5</v>
      </c>
      <c r="Z16">
        <v>8.9600000000000009</v>
      </c>
      <c r="AA16">
        <v>-16</v>
      </c>
      <c r="AB16">
        <v>0</v>
      </c>
      <c r="AC16">
        <v>14.46</v>
      </c>
    </row>
    <row r="17" spans="7:29">
      <c r="G17" t="s">
        <v>59</v>
      </c>
      <c r="H17" s="74">
        <v>14.46</v>
      </c>
      <c r="I17" s="47">
        <v>0</v>
      </c>
      <c r="J17" s="47">
        <v>11.56</v>
      </c>
      <c r="K17" s="47">
        <v>0</v>
      </c>
      <c r="L17" s="47">
        <v>8.9600000000000009</v>
      </c>
      <c r="M17" s="75">
        <v>0</v>
      </c>
      <c r="N17" s="74">
        <v>0</v>
      </c>
      <c r="O17" s="47">
        <v>0</v>
      </c>
      <c r="P17" s="47">
        <v>0</v>
      </c>
      <c r="Q17" s="47">
        <v>-16</v>
      </c>
      <c r="R17" s="47">
        <v>0</v>
      </c>
      <c r="S17" s="75">
        <v>0</v>
      </c>
      <c r="U17" s="74">
        <v>-17.5</v>
      </c>
      <c r="V17" s="75">
        <v>34.979999999999997</v>
      </c>
      <c r="W17">
        <v>14.46</v>
      </c>
      <c r="X17">
        <v>0</v>
      </c>
      <c r="Y17">
        <v>-1.5</v>
      </c>
      <c r="Z17">
        <v>8.9600000000000009</v>
      </c>
      <c r="AA17">
        <v>-16</v>
      </c>
      <c r="AB17">
        <v>0</v>
      </c>
      <c r="AC17">
        <v>11.56</v>
      </c>
    </row>
    <row r="18" spans="7:29">
      <c r="G18" t="s">
        <v>60</v>
      </c>
      <c r="H18" s="74">
        <v>14.46</v>
      </c>
      <c r="I18" s="47">
        <v>0</v>
      </c>
      <c r="J18" s="47">
        <v>5.78</v>
      </c>
      <c r="K18" s="47">
        <v>0</v>
      </c>
      <c r="L18" s="47">
        <v>9.25</v>
      </c>
      <c r="M18" s="75">
        <v>0</v>
      </c>
      <c r="N18" s="74">
        <v>0</v>
      </c>
      <c r="O18" s="47">
        <v>0</v>
      </c>
      <c r="P18" s="47">
        <v>0</v>
      </c>
      <c r="Q18" s="47">
        <v>-16</v>
      </c>
      <c r="R18" s="47">
        <v>0</v>
      </c>
      <c r="S18" s="75">
        <v>0</v>
      </c>
      <c r="U18" s="74">
        <v>-17.5</v>
      </c>
      <c r="V18" s="75">
        <v>29.49</v>
      </c>
      <c r="W18">
        <v>14.46</v>
      </c>
      <c r="X18">
        <v>0</v>
      </c>
      <c r="Y18">
        <v>-1.5</v>
      </c>
      <c r="Z18">
        <v>9.25</v>
      </c>
      <c r="AA18">
        <v>-16</v>
      </c>
      <c r="AB18">
        <v>0</v>
      </c>
      <c r="AC18">
        <v>5.78</v>
      </c>
    </row>
    <row r="19" spans="7:29">
      <c r="G19" t="s">
        <v>61</v>
      </c>
      <c r="H19" s="74">
        <v>22.16</v>
      </c>
      <c r="I19" s="47">
        <v>0</v>
      </c>
      <c r="J19" s="47">
        <v>0</v>
      </c>
      <c r="K19" s="47">
        <v>0</v>
      </c>
      <c r="L19" s="47">
        <v>9.64</v>
      </c>
      <c r="M19" s="75">
        <v>0</v>
      </c>
      <c r="N19" s="74">
        <v>0</v>
      </c>
      <c r="O19" s="47">
        <v>0</v>
      </c>
      <c r="P19" s="47">
        <v>-6</v>
      </c>
      <c r="Q19" s="47">
        <v>-16</v>
      </c>
      <c r="R19" s="47">
        <v>0</v>
      </c>
      <c r="S19" s="75">
        <v>0</v>
      </c>
      <c r="U19" s="74">
        <v>-23.5</v>
      </c>
      <c r="V19" s="75">
        <v>31.8</v>
      </c>
      <c r="W19">
        <v>22.16</v>
      </c>
      <c r="X19">
        <v>0</v>
      </c>
      <c r="Y19">
        <v>-1.5</v>
      </c>
      <c r="Z19">
        <v>9.64</v>
      </c>
      <c r="AA19">
        <v>-16</v>
      </c>
      <c r="AB19">
        <v>0</v>
      </c>
      <c r="AC19">
        <v>-6</v>
      </c>
    </row>
    <row r="20" spans="7:29">
      <c r="G20" t="s">
        <v>62</v>
      </c>
      <c r="H20" s="74">
        <v>19.27</v>
      </c>
      <c r="I20" s="47">
        <v>0</v>
      </c>
      <c r="J20" s="47">
        <v>0</v>
      </c>
      <c r="K20" s="47">
        <v>0</v>
      </c>
      <c r="L20" s="47">
        <v>9.83</v>
      </c>
      <c r="M20" s="75">
        <v>0</v>
      </c>
      <c r="N20" s="74">
        <v>0</v>
      </c>
      <c r="O20" s="47">
        <v>0</v>
      </c>
      <c r="P20" s="47">
        <v>-6</v>
      </c>
      <c r="Q20" s="47">
        <v>-16</v>
      </c>
      <c r="R20" s="47">
        <v>0</v>
      </c>
      <c r="S20" s="75">
        <v>0</v>
      </c>
      <c r="U20" s="74">
        <v>-23.5</v>
      </c>
      <c r="V20" s="75">
        <v>29.1</v>
      </c>
      <c r="W20">
        <v>19.27</v>
      </c>
      <c r="X20">
        <v>0</v>
      </c>
      <c r="Y20">
        <v>-1.5</v>
      </c>
      <c r="Z20">
        <v>9.83</v>
      </c>
      <c r="AA20">
        <v>-16</v>
      </c>
      <c r="AB20">
        <v>0</v>
      </c>
      <c r="AC20">
        <v>-6</v>
      </c>
    </row>
    <row r="21" spans="7:29">
      <c r="G21" t="s">
        <v>63</v>
      </c>
      <c r="H21" s="74">
        <v>12.52</v>
      </c>
      <c r="I21" s="47">
        <v>0</v>
      </c>
      <c r="J21" s="47">
        <v>6.75</v>
      </c>
      <c r="K21" s="47">
        <v>0</v>
      </c>
      <c r="L21" s="47">
        <v>10.6</v>
      </c>
      <c r="M21" s="75">
        <v>0</v>
      </c>
      <c r="N21" s="74">
        <v>0</v>
      </c>
      <c r="O21" s="47">
        <v>-65</v>
      </c>
      <c r="P21" s="47">
        <v>0</v>
      </c>
      <c r="Q21" s="47">
        <v>-16</v>
      </c>
      <c r="R21" s="47">
        <v>0</v>
      </c>
      <c r="S21" s="75">
        <v>0</v>
      </c>
      <c r="U21" s="74">
        <v>-82.5</v>
      </c>
      <c r="V21" s="75">
        <v>29.87</v>
      </c>
      <c r="W21">
        <v>12.52</v>
      </c>
      <c r="X21">
        <v>-65</v>
      </c>
      <c r="Y21">
        <v>-1.5</v>
      </c>
      <c r="Z21">
        <v>10.6</v>
      </c>
      <c r="AA21">
        <v>-16</v>
      </c>
      <c r="AB21">
        <v>0</v>
      </c>
      <c r="AC21">
        <v>6.75</v>
      </c>
    </row>
    <row r="22" spans="7:29">
      <c r="G22" t="s">
        <v>64</v>
      </c>
      <c r="H22" s="74">
        <v>0</v>
      </c>
      <c r="I22" s="47">
        <v>0</v>
      </c>
      <c r="J22" s="47">
        <v>6.75</v>
      </c>
      <c r="K22" s="47">
        <v>0</v>
      </c>
      <c r="L22" s="47">
        <v>10.98</v>
      </c>
      <c r="M22" s="75">
        <v>0</v>
      </c>
      <c r="N22" s="74">
        <v>-48</v>
      </c>
      <c r="O22" s="47">
        <v>-63</v>
      </c>
      <c r="P22" s="47">
        <v>0</v>
      </c>
      <c r="Q22" s="47">
        <v>-16</v>
      </c>
      <c r="R22" s="47">
        <v>0</v>
      </c>
      <c r="S22" s="75">
        <v>0</v>
      </c>
      <c r="U22" s="74">
        <v>-128.5</v>
      </c>
      <c r="V22" s="75">
        <v>17.73</v>
      </c>
      <c r="W22">
        <v>-48</v>
      </c>
      <c r="X22">
        <v>-63</v>
      </c>
      <c r="Y22">
        <v>-1.5</v>
      </c>
      <c r="Z22">
        <v>10.98</v>
      </c>
      <c r="AA22">
        <v>-16</v>
      </c>
      <c r="AB22">
        <v>0</v>
      </c>
      <c r="AC22">
        <v>6.75</v>
      </c>
    </row>
    <row r="23" spans="7:29">
      <c r="G23" t="s">
        <v>65</v>
      </c>
      <c r="H23" s="74">
        <v>107.93</v>
      </c>
      <c r="I23" s="47">
        <v>0</v>
      </c>
      <c r="J23" s="47">
        <v>0</v>
      </c>
      <c r="K23" s="47">
        <v>0</v>
      </c>
      <c r="L23" s="47">
        <v>11.47</v>
      </c>
      <c r="M23" s="75">
        <v>0</v>
      </c>
      <c r="N23" s="74">
        <v>0</v>
      </c>
      <c r="O23" s="47">
        <v>-35</v>
      </c>
      <c r="P23" s="47">
        <v>-3</v>
      </c>
      <c r="Q23" s="47">
        <v>-16</v>
      </c>
      <c r="R23" s="47">
        <v>0</v>
      </c>
      <c r="S23" s="75">
        <v>0</v>
      </c>
      <c r="U23" s="74">
        <v>-55.5</v>
      </c>
      <c r="V23" s="75">
        <v>119.4</v>
      </c>
      <c r="W23">
        <v>107.93</v>
      </c>
      <c r="X23">
        <v>-35</v>
      </c>
      <c r="Y23">
        <v>-1.5</v>
      </c>
      <c r="Z23">
        <v>11.47</v>
      </c>
      <c r="AA23">
        <v>-16</v>
      </c>
      <c r="AB23">
        <v>0</v>
      </c>
      <c r="AC23">
        <v>-3</v>
      </c>
    </row>
    <row r="24" spans="7:29">
      <c r="G24" t="s">
        <v>66</v>
      </c>
      <c r="H24" s="74">
        <v>88.66</v>
      </c>
      <c r="I24" s="47">
        <v>0</v>
      </c>
      <c r="J24" s="47">
        <v>0</v>
      </c>
      <c r="K24" s="47">
        <v>0</v>
      </c>
      <c r="L24" s="47">
        <v>12.34</v>
      </c>
      <c r="M24" s="75">
        <v>0</v>
      </c>
      <c r="N24" s="74">
        <v>0</v>
      </c>
      <c r="O24" s="47">
        <v>-65</v>
      </c>
      <c r="P24" s="47">
        <v>-26</v>
      </c>
      <c r="Q24" s="47">
        <v>-16</v>
      </c>
      <c r="R24" s="47">
        <v>0</v>
      </c>
      <c r="S24" s="75">
        <v>0</v>
      </c>
      <c r="U24" s="74">
        <v>-108.5</v>
      </c>
      <c r="V24" s="75">
        <v>101</v>
      </c>
      <c r="W24">
        <v>88.66</v>
      </c>
      <c r="X24">
        <v>-65</v>
      </c>
      <c r="Y24">
        <v>-1.5</v>
      </c>
      <c r="Z24">
        <v>12.34</v>
      </c>
      <c r="AA24">
        <v>-16</v>
      </c>
      <c r="AB24">
        <v>0</v>
      </c>
      <c r="AC24">
        <v>-26</v>
      </c>
    </row>
    <row r="25" spans="7:29">
      <c r="G25" t="s">
        <v>67</v>
      </c>
      <c r="H25" s="74">
        <v>104.08</v>
      </c>
      <c r="I25" s="47">
        <v>0</v>
      </c>
      <c r="J25" s="47">
        <v>0</v>
      </c>
      <c r="K25" s="47">
        <v>0</v>
      </c>
      <c r="L25" s="47">
        <v>13.2</v>
      </c>
      <c r="M25" s="75">
        <v>0</v>
      </c>
      <c r="N25" s="74">
        <v>0</v>
      </c>
      <c r="O25" s="47">
        <v>-54</v>
      </c>
      <c r="P25" s="47">
        <v>-40</v>
      </c>
      <c r="Q25" s="47">
        <v>-16</v>
      </c>
      <c r="R25" s="47">
        <v>0</v>
      </c>
      <c r="S25" s="75">
        <v>0</v>
      </c>
      <c r="U25" s="74">
        <v>-111.5</v>
      </c>
      <c r="V25" s="75">
        <v>117.28</v>
      </c>
      <c r="W25">
        <v>104.08</v>
      </c>
      <c r="X25">
        <v>-54</v>
      </c>
      <c r="Y25">
        <v>-1.5</v>
      </c>
      <c r="Z25">
        <v>13.2</v>
      </c>
      <c r="AA25">
        <v>-16</v>
      </c>
      <c r="AB25">
        <v>0</v>
      </c>
      <c r="AC25">
        <v>-40</v>
      </c>
    </row>
    <row r="26" spans="7:29">
      <c r="G26" t="s">
        <v>68</v>
      </c>
      <c r="H26" s="74">
        <v>96.37</v>
      </c>
      <c r="I26" s="47">
        <v>0</v>
      </c>
      <c r="J26" s="47">
        <v>0</v>
      </c>
      <c r="K26" s="47">
        <v>0</v>
      </c>
      <c r="L26" s="47">
        <v>14.17</v>
      </c>
      <c r="M26" s="75">
        <v>0</v>
      </c>
      <c r="N26" s="74">
        <v>0</v>
      </c>
      <c r="O26" s="47">
        <v>-33</v>
      </c>
      <c r="P26" s="47">
        <v>-45</v>
      </c>
      <c r="Q26" s="47">
        <v>-16</v>
      </c>
      <c r="R26" s="47">
        <v>0</v>
      </c>
      <c r="S26" s="75">
        <v>0</v>
      </c>
      <c r="U26" s="74">
        <v>-95.5</v>
      </c>
      <c r="V26" s="75">
        <v>110.54</v>
      </c>
      <c r="W26">
        <v>96.37</v>
      </c>
      <c r="X26">
        <v>-33</v>
      </c>
      <c r="Y26">
        <v>-1.5</v>
      </c>
      <c r="Z26">
        <v>14.17</v>
      </c>
      <c r="AA26">
        <v>-16</v>
      </c>
      <c r="AB26">
        <v>0</v>
      </c>
      <c r="AC26">
        <v>-45</v>
      </c>
    </row>
    <row r="27" spans="7:29">
      <c r="G27" t="s">
        <v>69</v>
      </c>
      <c r="H27" s="74">
        <v>0</v>
      </c>
      <c r="I27" s="47">
        <v>26.98</v>
      </c>
      <c r="J27" s="47">
        <v>0</v>
      </c>
      <c r="K27" s="47">
        <v>0</v>
      </c>
      <c r="L27" s="47">
        <v>14.65</v>
      </c>
      <c r="M27" s="75">
        <v>0</v>
      </c>
      <c r="N27" s="74">
        <v>-85</v>
      </c>
      <c r="O27" s="47">
        <v>0</v>
      </c>
      <c r="P27" s="47">
        <v>-30</v>
      </c>
      <c r="Q27" s="47">
        <v>-16</v>
      </c>
      <c r="R27" s="47">
        <v>0</v>
      </c>
      <c r="S27" s="75">
        <v>0</v>
      </c>
      <c r="U27" s="74">
        <v>-132.5</v>
      </c>
      <c r="V27" s="75">
        <v>41.63</v>
      </c>
      <c r="W27">
        <v>-85</v>
      </c>
      <c r="X27">
        <v>26.98</v>
      </c>
      <c r="Y27">
        <v>-1.5</v>
      </c>
      <c r="Z27">
        <v>14.65</v>
      </c>
      <c r="AA27">
        <v>-16</v>
      </c>
      <c r="AB27">
        <v>0</v>
      </c>
      <c r="AC27">
        <v>-30</v>
      </c>
    </row>
    <row r="28" spans="7:29">
      <c r="G28" t="s">
        <v>70</v>
      </c>
      <c r="H28" s="74">
        <v>0</v>
      </c>
      <c r="I28" s="47">
        <v>16.38</v>
      </c>
      <c r="J28" s="47">
        <v>0</v>
      </c>
      <c r="K28" s="47">
        <v>0</v>
      </c>
      <c r="L28" s="47">
        <v>15.13</v>
      </c>
      <c r="M28" s="75">
        <v>0</v>
      </c>
      <c r="N28" s="74">
        <v>-120</v>
      </c>
      <c r="O28" s="47">
        <v>0</v>
      </c>
      <c r="P28" s="47">
        <v>-55</v>
      </c>
      <c r="Q28" s="47">
        <v>-16</v>
      </c>
      <c r="R28" s="47">
        <v>0</v>
      </c>
      <c r="S28" s="75">
        <v>0</v>
      </c>
      <c r="U28" s="74">
        <v>-192.5</v>
      </c>
      <c r="V28" s="75">
        <v>31.51</v>
      </c>
      <c r="W28">
        <v>-120</v>
      </c>
      <c r="X28">
        <v>16.38</v>
      </c>
      <c r="Y28">
        <v>-1.5</v>
      </c>
      <c r="Z28">
        <v>15.13</v>
      </c>
      <c r="AA28">
        <v>-16</v>
      </c>
      <c r="AB28">
        <v>0</v>
      </c>
      <c r="AC28">
        <v>-55</v>
      </c>
    </row>
    <row r="29" spans="7:29">
      <c r="G29" t="s">
        <v>71</v>
      </c>
      <c r="H29" s="74">
        <v>0</v>
      </c>
      <c r="I29" s="47">
        <v>10.6</v>
      </c>
      <c r="J29" s="47">
        <v>0</v>
      </c>
      <c r="K29" s="47">
        <v>0</v>
      </c>
      <c r="L29" s="47">
        <v>16.09</v>
      </c>
      <c r="M29" s="75">
        <v>0</v>
      </c>
      <c r="N29" s="74">
        <v>-144</v>
      </c>
      <c r="O29" s="47">
        <v>0</v>
      </c>
      <c r="P29" s="47">
        <v>-50</v>
      </c>
      <c r="Q29" s="47">
        <v>-16</v>
      </c>
      <c r="R29" s="47">
        <v>0</v>
      </c>
      <c r="S29" s="75">
        <v>0</v>
      </c>
      <c r="U29" s="74">
        <v>-211.5</v>
      </c>
      <c r="V29" s="75">
        <v>26.69</v>
      </c>
      <c r="W29">
        <v>-144</v>
      </c>
      <c r="X29">
        <v>10.6</v>
      </c>
      <c r="Y29">
        <v>-1.5</v>
      </c>
      <c r="Z29">
        <v>16.09</v>
      </c>
      <c r="AA29">
        <v>-16</v>
      </c>
      <c r="AB29">
        <v>0</v>
      </c>
      <c r="AC29">
        <v>-50</v>
      </c>
    </row>
    <row r="30" spans="7:29">
      <c r="G30" t="s">
        <v>72</v>
      </c>
      <c r="H30" s="74">
        <v>0</v>
      </c>
      <c r="I30" s="47">
        <v>17.350000000000001</v>
      </c>
      <c r="J30" s="47">
        <v>0</v>
      </c>
      <c r="K30" s="47">
        <v>0</v>
      </c>
      <c r="L30" s="47">
        <v>16.86</v>
      </c>
      <c r="M30" s="75">
        <v>0</v>
      </c>
      <c r="N30" s="74">
        <v>-119</v>
      </c>
      <c r="O30" s="47">
        <v>0</v>
      </c>
      <c r="P30" s="47">
        <v>-50</v>
      </c>
      <c r="Q30" s="47">
        <v>-16</v>
      </c>
      <c r="R30" s="47">
        <v>0</v>
      </c>
      <c r="S30" s="75">
        <v>0</v>
      </c>
      <c r="U30" s="74">
        <v>-186.5</v>
      </c>
      <c r="V30" s="75">
        <v>34.21</v>
      </c>
      <c r="W30">
        <v>-119</v>
      </c>
      <c r="X30">
        <v>17.350000000000001</v>
      </c>
      <c r="Y30">
        <v>-1.5</v>
      </c>
      <c r="Z30">
        <v>16.86</v>
      </c>
      <c r="AA30">
        <v>-16</v>
      </c>
      <c r="AB30">
        <v>0</v>
      </c>
      <c r="AC30">
        <v>-50</v>
      </c>
    </row>
    <row r="31" spans="7:29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17.73</v>
      </c>
      <c r="M31" s="75">
        <v>0</v>
      </c>
      <c r="N31" s="74">
        <v>-142</v>
      </c>
      <c r="O31" s="47">
        <v>-9</v>
      </c>
      <c r="P31" s="47">
        <v>-120</v>
      </c>
      <c r="Q31" s="47">
        <v>-10</v>
      </c>
      <c r="R31" s="47">
        <v>0</v>
      </c>
      <c r="S31" s="75">
        <v>0</v>
      </c>
      <c r="U31" s="74">
        <v>-282.5</v>
      </c>
      <c r="V31" s="75">
        <v>17.73</v>
      </c>
      <c r="W31">
        <v>-142</v>
      </c>
      <c r="X31">
        <v>-9</v>
      </c>
      <c r="Y31">
        <v>-1.5</v>
      </c>
      <c r="Z31">
        <v>17.73</v>
      </c>
      <c r="AA31">
        <v>-10</v>
      </c>
      <c r="AB31">
        <v>0</v>
      </c>
      <c r="AC31">
        <v>-120</v>
      </c>
    </row>
    <row r="32" spans="7:29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18.41</v>
      </c>
      <c r="M32" s="75">
        <v>0</v>
      </c>
      <c r="N32" s="74">
        <v>-56</v>
      </c>
      <c r="O32" s="47">
        <v>-46</v>
      </c>
      <c r="P32" s="47">
        <v>-95</v>
      </c>
      <c r="Q32" s="47">
        <v>-10</v>
      </c>
      <c r="R32" s="47">
        <v>0</v>
      </c>
      <c r="S32" s="75">
        <v>0</v>
      </c>
      <c r="U32" s="74">
        <v>-208.5</v>
      </c>
      <c r="V32" s="75">
        <v>18.41</v>
      </c>
      <c r="W32">
        <v>-56</v>
      </c>
      <c r="X32">
        <v>-46</v>
      </c>
      <c r="Y32">
        <v>-1.5</v>
      </c>
      <c r="Z32">
        <v>18.41</v>
      </c>
      <c r="AA32">
        <v>-10</v>
      </c>
      <c r="AB32">
        <v>0</v>
      </c>
      <c r="AC32">
        <v>-95</v>
      </c>
    </row>
    <row r="33" spans="7:29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19.559999999999999</v>
      </c>
      <c r="M33" s="75">
        <v>0</v>
      </c>
      <c r="N33" s="74">
        <v>-145</v>
      </c>
      <c r="O33" s="47">
        <v>-35</v>
      </c>
      <c r="P33" s="47">
        <v>-60</v>
      </c>
      <c r="Q33" s="47">
        <v>-10</v>
      </c>
      <c r="R33" s="47">
        <v>0</v>
      </c>
      <c r="S33" s="75">
        <v>0</v>
      </c>
      <c r="U33" s="74">
        <v>-251.5</v>
      </c>
      <c r="V33" s="75">
        <v>19.559999999999999</v>
      </c>
      <c r="W33">
        <v>-145</v>
      </c>
      <c r="X33">
        <v>-35</v>
      </c>
      <c r="Y33">
        <v>-1.5</v>
      </c>
      <c r="Z33">
        <v>19.559999999999999</v>
      </c>
      <c r="AA33">
        <v>-10</v>
      </c>
      <c r="AB33">
        <v>0</v>
      </c>
      <c r="AC33">
        <v>-60</v>
      </c>
    </row>
    <row r="34" spans="7:29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19.559999999999999</v>
      </c>
      <c r="M34" s="75">
        <v>0</v>
      </c>
      <c r="N34" s="74">
        <v>-47</v>
      </c>
      <c r="O34" s="47">
        <v>-18</v>
      </c>
      <c r="P34" s="47">
        <v>-35</v>
      </c>
      <c r="Q34" s="47">
        <v>-10</v>
      </c>
      <c r="R34" s="47">
        <v>0</v>
      </c>
      <c r="S34" s="75">
        <v>0</v>
      </c>
      <c r="U34" s="74">
        <v>-111.5</v>
      </c>
      <c r="V34" s="75">
        <v>19.559999999999999</v>
      </c>
      <c r="W34">
        <v>-47</v>
      </c>
      <c r="X34">
        <v>-18</v>
      </c>
      <c r="Y34">
        <v>-1.5</v>
      </c>
      <c r="Z34">
        <v>19.559999999999999</v>
      </c>
      <c r="AA34">
        <v>-10</v>
      </c>
      <c r="AB34">
        <v>0</v>
      </c>
      <c r="AC34">
        <v>-35</v>
      </c>
    </row>
    <row r="35" spans="7:29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21.39</v>
      </c>
      <c r="M35" s="75">
        <v>0</v>
      </c>
      <c r="N35" s="74">
        <v>0</v>
      </c>
      <c r="O35" s="47">
        <v>0</v>
      </c>
      <c r="P35" s="47">
        <v>-35</v>
      </c>
      <c r="Q35" s="47">
        <v>0</v>
      </c>
      <c r="R35" s="47">
        <v>0</v>
      </c>
      <c r="S35" s="75">
        <v>0</v>
      </c>
      <c r="U35" s="74">
        <v>-36.5</v>
      </c>
      <c r="V35" s="75">
        <v>21.39</v>
      </c>
      <c r="W35">
        <v>0</v>
      </c>
      <c r="X35">
        <v>0</v>
      </c>
      <c r="Y35">
        <v>-1.5</v>
      </c>
      <c r="Z35">
        <v>21.39</v>
      </c>
      <c r="AA35">
        <v>0</v>
      </c>
      <c r="AB35">
        <v>0</v>
      </c>
      <c r="AC35">
        <v>-35</v>
      </c>
    </row>
    <row r="36" spans="7:29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21.68</v>
      </c>
      <c r="M36" s="75">
        <v>0</v>
      </c>
      <c r="N36" s="74">
        <v>0</v>
      </c>
      <c r="O36" s="47">
        <v>0</v>
      </c>
      <c r="P36" s="47">
        <v>-40</v>
      </c>
      <c r="Q36" s="47">
        <v>0</v>
      </c>
      <c r="R36" s="47">
        <v>0</v>
      </c>
      <c r="S36" s="75">
        <v>0</v>
      </c>
      <c r="U36" s="74">
        <v>-41.5</v>
      </c>
      <c r="V36" s="75">
        <v>21.68</v>
      </c>
      <c r="W36">
        <v>0</v>
      </c>
      <c r="X36">
        <v>0</v>
      </c>
      <c r="Y36">
        <v>-1.5</v>
      </c>
      <c r="Z36">
        <v>21.68</v>
      </c>
      <c r="AA36">
        <v>0</v>
      </c>
      <c r="AB36">
        <v>0</v>
      </c>
      <c r="AC36">
        <v>-40</v>
      </c>
    </row>
    <row r="37" spans="7:29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21.49</v>
      </c>
      <c r="M37" s="75">
        <v>0</v>
      </c>
      <c r="N37" s="74">
        <v>0</v>
      </c>
      <c r="O37" s="47">
        <v>0</v>
      </c>
      <c r="P37" s="47">
        <v>-30</v>
      </c>
      <c r="Q37" s="47">
        <v>0</v>
      </c>
      <c r="R37" s="47">
        <v>0</v>
      </c>
      <c r="S37" s="75">
        <v>0</v>
      </c>
      <c r="U37" s="74">
        <v>-31.5</v>
      </c>
      <c r="V37" s="75">
        <v>21.49</v>
      </c>
      <c r="W37">
        <v>0</v>
      </c>
      <c r="X37">
        <v>0</v>
      </c>
      <c r="Y37">
        <v>-1.5</v>
      </c>
      <c r="Z37">
        <v>21.49</v>
      </c>
      <c r="AA37">
        <v>0</v>
      </c>
      <c r="AB37">
        <v>0</v>
      </c>
      <c r="AC37">
        <v>-30</v>
      </c>
    </row>
    <row r="38" spans="7:29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21.01</v>
      </c>
      <c r="M38" s="75">
        <v>0</v>
      </c>
      <c r="N38" s="74">
        <v>0</v>
      </c>
      <c r="O38" s="47">
        <v>0</v>
      </c>
      <c r="P38" s="47">
        <v>-25</v>
      </c>
      <c r="Q38" s="47">
        <v>0</v>
      </c>
      <c r="R38" s="47">
        <v>0</v>
      </c>
      <c r="S38" s="75">
        <v>0</v>
      </c>
      <c r="U38" s="74">
        <v>-26.5</v>
      </c>
      <c r="V38" s="75">
        <v>21.01</v>
      </c>
      <c r="W38">
        <v>0</v>
      </c>
      <c r="X38">
        <v>0</v>
      </c>
      <c r="Y38">
        <v>-1.5</v>
      </c>
      <c r="Z38">
        <v>21.01</v>
      </c>
      <c r="AA38">
        <v>0</v>
      </c>
      <c r="AB38">
        <v>0</v>
      </c>
      <c r="AC38">
        <v>-25</v>
      </c>
    </row>
    <row r="39" spans="7:29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20.82</v>
      </c>
      <c r="M39" s="75">
        <v>0</v>
      </c>
      <c r="N39" s="74">
        <v>-12</v>
      </c>
      <c r="O39" s="47">
        <v>0</v>
      </c>
      <c r="P39" s="47">
        <v>-5</v>
      </c>
      <c r="Q39" s="47">
        <v>-18</v>
      </c>
      <c r="R39" s="47">
        <v>0</v>
      </c>
      <c r="S39" s="75">
        <v>0</v>
      </c>
      <c r="U39" s="74">
        <v>-36.5</v>
      </c>
      <c r="V39" s="75">
        <v>20.82</v>
      </c>
      <c r="W39">
        <v>-12</v>
      </c>
      <c r="X39">
        <v>0</v>
      </c>
      <c r="Y39">
        <v>-1.5</v>
      </c>
      <c r="Z39">
        <v>20.82</v>
      </c>
      <c r="AA39">
        <v>-18</v>
      </c>
      <c r="AB39">
        <v>0</v>
      </c>
      <c r="AC39">
        <v>-5</v>
      </c>
    </row>
    <row r="40" spans="7:29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20.72</v>
      </c>
      <c r="M40" s="75">
        <v>0</v>
      </c>
      <c r="N40" s="74">
        <v>-7</v>
      </c>
      <c r="O40" s="47">
        <v>0</v>
      </c>
      <c r="P40" s="47">
        <v>-10</v>
      </c>
      <c r="Q40" s="47">
        <v>-14</v>
      </c>
      <c r="R40" s="47">
        <v>0</v>
      </c>
      <c r="S40" s="75">
        <v>0</v>
      </c>
      <c r="U40" s="74">
        <v>-32.5</v>
      </c>
      <c r="V40" s="75">
        <v>20.72</v>
      </c>
      <c r="W40">
        <v>-7</v>
      </c>
      <c r="X40">
        <v>0</v>
      </c>
      <c r="Y40">
        <v>-1.5</v>
      </c>
      <c r="Z40">
        <v>20.72</v>
      </c>
      <c r="AA40">
        <v>-14</v>
      </c>
      <c r="AB40">
        <v>0</v>
      </c>
      <c r="AC40">
        <v>-10</v>
      </c>
    </row>
    <row r="41" spans="7:29">
      <c r="G41" t="s">
        <v>83</v>
      </c>
      <c r="H41" s="74">
        <v>0</v>
      </c>
      <c r="I41" s="47">
        <v>38.549999999999997</v>
      </c>
      <c r="J41" s="47">
        <v>19.27</v>
      </c>
      <c r="K41" s="47">
        <v>0</v>
      </c>
      <c r="L41" s="47">
        <v>20.53</v>
      </c>
      <c r="M41" s="75">
        <v>0</v>
      </c>
      <c r="N41" s="74">
        <v>0</v>
      </c>
      <c r="O41" s="47">
        <v>0</v>
      </c>
      <c r="P41" s="47">
        <v>0</v>
      </c>
      <c r="Q41" s="47">
        <v>-10</v>
      </c>
      <c r="R41" s="47">
        <v>0</v>
      </c>
      <c r="S41" s="75">
        <v>0</v>
      </c>
      <c r="U41" s="74">
        <v>-11.5</v>
      </c>
      <c r="V41" s="75">
        <v>78.349999999999994</v>
      </c>
      <c r="W41">
        <v>0</v>
      </c>
      <c r="X41">
        <v>38.549999999999997</v>
      </c>
      <c r="Y41">
        <v>-1.5</v>
      </c>
      <c r="Z41">
        <v>20.53</v>
      </c>
      <c r="AA41">
        <v>-10</v>
      </c>
      <c r="AB41">
        <v>0</v>
      </c>
      <c r="AC41">
        <v>19.27</v>
      </c>
    </row>
    <row r="42" spans="7:29">
      <c r="G42" t="s">
        <v>84</v>
      </c>
      <c r="H42" s="74">
        <v>0</v>
      </c>
      <c r="I42" s="47">
        <v>31.8</v>
      </c>
      <c r="J42" s="47">
        <v>33.729999999999997</v>
      </c>
      <c r="K42" s="47">
        <v>0</v>
      </c>
      <c r="L42" s="47">
        <v>20.43</v>
      </c>
      <c r="M42" s="75">
        <v>0</v>
      </c>
      <c r="N42" s="74">
        <v>0</v>
      </c>
      <c r="O42" s="47">
        <v>0</v>
      </c>
      <c r="P42" s="47">
        <v>0</v>
      </c>
      <c r="Q42" s="47">
        <v>-10</v>
      </c>
      <c r="R42" s="47">
        <v>0</v>
      </c>
      <c r="S42" s="75">
        <v>0</v>
      </c>
      <c r="U42" s="74">
        <v>-11.5</v>
      </c>
      <c r="V42" s="75">
        <v>85.96</v>
      </c>
      <c r="W42">
        <v>0</v>
      </c>
      <c r="X42">
        <v>31.8</v>
      </c>
      <c r="Y42">
        <v>-1.5</v>
      </c>
      <c r="Z42">
        <v>20.43</v>
      </c>
      <c r="AA42">
        <v>-10</v>
      </c>
      <c r="AB42">
        <v>0</v>
      </c>
      <c r="AC42">
        <v>33.729999999999997</v>
      </c>
    </row>
    <row r="43" spans="7:29">
      <c r="G43" t="s">
        <v>85</v>
      </c>
      <c r="H43" s="74">
        <v>0</v>
      </c>
      <c r="I43" s="47">
        <v>0</v>
      </c>
      <c r="J43" s="47">
        <v>43.37</v>
      </c>
      <c r="K43" s="47">
        <v>0</v>
      </c>
      <c r="L43" s="47">
        <v>19.66</v>
      </c>
      <c r="M43" s="75">
        <v>0</v>
      </c>
      <c r="N43" s="74">
        <v>0</v>
      </c>
      <c r="O43" s="47">
        <v>0</v>
      </c>
      <c r="P43" s="47">
        <v>0</v>
      </c>
      <c r="Q43" s="47">
        <v>-10</v>
      </c>
      <c r="R43" s="47">
        <v>0</v>
      </c>
      <c r="S43" s="75">
        <v>0</v>
      </c>
      <c r="U43" s="74">
        <v>-11</v>
      </c>
      <c r="V43" s="75">
        <v>63.03</v>
      </c>
      <c r="W43">
        <v>0</v>
      </c>
      <c r="X43">
        <v>0</v>
      </c>
      <c r="Y43">
        <v>-1</v>
      </c>
      <c r="Z43">
        <v>19.66</v>
      </c>
      <c r="AA43">
        <v>-10</v>
      </c>
      <c r="AB43">
        <v>0</v>
      </c>
      <c r="AC43">
        <v>43.37</v>
      </c>
    </row>
    <row r="44" spans="7:29">
      <c r="G44" t="s">
        <v>86</v>
      </c>
      <c r="H44" s="74">
        <v>0</v>
      </c>
      <c r="I44" s="47">
        <v>0</v>
      </c>
      <c r="J44" s="47">
        <v>45.29</v>
      </c>
      <c r="K44" s="47">
        <v>0</v>
      </c>
      <c r="L44" s="47">
        <v>18.7</v>
      </c>
      <c r="M44" s="75">
        <v>0</v>
      </c>
      <c r="N44" s="74">
        <v>-13</v>
      </c>
      <c r="O44" s="47">
        <v>0</v>
      </c>
      <c r="P44" s="47">
        <v>0</v>
      </c>
      <c r="Q44" s="47">
        <v>-10</v>
      </c>
      <c r="R44" s="47">
        <v>0</v>
      </c>
      <c r="S44" s="75">
        <v>0</v>
      </c>
      <c r="U44" s="74">
        <v>-24</v>
      </c>
      <c r="V44" s="75">
        <v>63.99</v>
      </c>
      <c r="W44">
        <v>-13</v>
      </c>
      <c r="X44">
        <v>0</v>
      </c>
      <c r="Y44">
        <v>-1</v>
      </c>
      <c r="Z44">
        <v>18.7</v>
      </c>
      <c r="AA44">
        <v>-10</v>
      </c>
      <c r="AB44">
        <v>0</v>
      </c>
      <c r="AC44">
        <v>45.29</v>
      </c>
    </row>
    <row r="45" spans="7:29">
      <c r="G45" t="s">
        <v>87</v>
      </c>
      <c r="H45" s="74">
        <v>93.48</v>
      </c>
      <c r="I45" s="47">
        <v>6.75</v>
      </c>
      <c r="J45" s="47">
        <v>28.91</v>
      </c>
      <c r="K45" s="47">
        <v>0</v>
      </c>
      <c r="L45" s="47">
        <v>18.5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-1</v>
      </c>
      <c r="V45" s="75">
        <v>147.63999999999999</v>
      </c>
      <c r="W45">
        <v>93.48</v>
      </c>
      <c r="X45">
        <v>6.75</v>
      </c>
      <c r="Y45">
        <v>-1</v>
      </c>
      <c r="Z45">
        <v>18.5</v>
      </c>
      <c r="AA45">
        <v>0</v>
      </c>
      <c r="AB45">
        <v>0</v>
      </c>
      <c r="AC45">
        <v>28.91</v>
      </c>
    </row>
    <row r="46" spans="7:29">
      <c r="G46" t="s">
        <v>88</v>
      </c>
      <c r="H46" s="74">
        <v>96.36</v>
      </c>
      <c r="I46" s="47">
        <v>6.75</v>
      </c>
      <c r="J46" s="47">
        <v>33.729999999999997</v>
      </c>
      <c r="K46" s="47">
        <v>0</v>
      </c>
      <c r="L46" s="47">
        <v>18.12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-1</v>
      </c>
      <c r="V46" s="75">
        <v>154.96</v>
      </c>
      <c r="W46">
        <v>96.36</v>
      </c>
      <c r="X46">
        <v>6.75</v>
      </c>
      <c r="Y46">
        <v>-1</v>
      </c>
      <c r="Z46">
        <v>18.12</v>
      </c>
      <c r="AA46">
        <v>0</v>
      </c>
      <c r="AB46">
        <v>0</v>
      </c>
      <c r="AC46">
        <v>33.729999999999997</v>
      </c>
    </row>
    <row r="47" spans="7:29">
      <c r="G47" t="s">
        <v>89</v>
      </c>
      <c r="H47" s="74">
        <v>71.31</v>
      </c>
      <c r="I47" s="47">
        <v>0</v>
      </c>
      <c r="J47" s="47">
        <v>24.09</v>
      </c>
      <c r="K47" s="47">
        <v>0</v>
      </c>
      <c r="L47" s="47">
        <v>17.64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-1</v>
      </c>
      <c r="V47" s="75">
        <v>113.04</v>
      </c>
      <c r="W47">
        <v>71.31</v>
      </c>
      <c r="X47">
        <v>0</v>
      </c>
      <c r="Y47">
        <v>-1</v>
      </c>
      <c r="Z47">
        <v>17.64</v>
      </c>
      <c r="AA47">
        <v>0</v>
      </c>
      <c r="AB47">
        <v>0</v>
      </c>
      <c r="AC47">
        <v>24.09</v>
      </c>
    </row>
    <row r="48" spans="7:29">
      <c r="G48" t="s">
        <v>90</v>
      </c>
      <c r="H48" s="74">
        <v>68.42</v>
      </c>
      <c r="I48" s="47">
        <v>11.56</v>
      </c>
      <c r="J48" s="47">
        <v>33.729999999999997</v>
      </c>
      <c r="K48" s="47">
        <v>0</v>
      </c>
      <c r="L48" s="47">
        <v>17.059999999999999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-1</v>
      </c>
      <c r="V48" s="75">
        <v>130.77000000000001</v>
      </c>
      <c r="W48">
        <v>68.42</v>
      </c>
      <c r="X48">
        <v>11.56</v>
      </c>
      <c r="Y48">
        <v>-1</v>
      </c>
      <c r="Z48">
        <v>17.059999999999999</v>
      </c>
      <c r="AA48">
        <v>0</v>
      </c>
      <c r="AB48">
        <v>0</v>
      </c>
      <c r="AC48">
        <v>33.729999999999997</v>
      </c>
    </row>
    <row r="49" spans="7:29">
      <c r="G49" t="s">
        <v>91</v>
      </c>
      <c r="H49" s="74">
        <v>46.26</v>
      </c>
      <c r="I49" s="47">
        <v>12.53</v>
      </c>
      <c r="J49" s="47">
        <v>43.37</v>
      </c>
      <c r="K49" s="47">
        <v>0</v>
      </c>
      <c r="L49" s="47">
        <v>16.38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-1</v>
      </c>
      <c r="V49" s="75">
        <v>118.54</v>
      </c>
      <c r="W49">
        <v>46.26</v>
      </c>
      <c r="X49">
        <v>12.53</v>
      </c>
      <c r="Y49">
        <v>-1</v>
      </c>
      <c r="Z49">
        <v>16.38</v>
      </c>
      <c r="AA49">
        <v>0</v>
      </c>
      <c r="AB49">
        <v>0</v>
      </c>
      <c r="AC49">
        <v>43.37</v>
      </c>
    </row>
    <row r="50" spans="7:29">
      <c r="G50" t="s">
        <v>92</v>
      </c>
      <c r="H50" s="74">
        <v>38.54</v>
      </c>
      <c r="I50" s="47">
        <v>6.75</v>
      </c>
      <c r="J50" s="47">
        <v>38.549999999999997</v>
      </c>
      <c r="K50" s="47">
        <v>0</v>
      </c>
      <c r="L50" s="47">
        <v>16.190000000000001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-1</v>
      </c>
      <c r="V50" s="75">
        <v>100.03</v>
      </c>
      <c r="W50">
        <v>38.54</v>
      </c>
      <c r="X50">
        <v>6.75</v>
      </c>
      <c r="Y50">
        <v>-1</v>
      </c>
      <c r="Z50">
        <v>16.190000000000001</v>
      </c>
      <c r="AA50">
        <v>0</v>
      </c>
      <c r="AB50">
        <v>0</v>
      </c>
      <c r="AC50">
        <v>38.549999999999997</v>
      </c>
    </row>
    <row r="51" spans="7:29">
      <c r="G51" t="s">
        <v>93</v>
      </c>
      <c r="H51" s="74">
        <v>60.71</v>
      </c>
      <c r="I51" s="47">
        <v>6.75</v>
      </c>
      <c r="J51" s="47">
        <v>53</v>
      </c>
      <c r="K51" s="47">
        <v>0</v>
      </c>
      <c r="L51" s="47">
        <v>20.239999999999998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-1</v>
      </c>
      <c r="V51" s="75">
        <v>140.69999999999999</v>
      </c>
      <c r="W51">
        <v>60.71</v>
      </c>
      <c r="X51">
        <v>6.75</v>
      </c>
      <c r="Y51">
        <v>-1</v>
      </c>
      <c r="Z51">
        <v>20.239999999999998</v>
      </c>
      <c r="AA51">
        <v>0</v>
      </c>
      <c r="AB51">
        <v>0</v>
      </c>
      <c r="AC51">
        <v>53</v>
      </c>
    </row>
    <row r="52" spans="7:29">
      <c r="G52" t="s">
        <v>94</v>
      </c>
      <c r="H52" s="74">
        <v>34.69</v>
      </c>
      <c r="I52" s="47">
        <v>7.71</v>
      </c>
      <c r="J52" s="47">
        <v>48.19</v>
      </c>
      <c r="K52" s="47">
        <v>0</v>
      </c>
      <c r="L52" s="47">
        <v>20.239999999999998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-1</v>
      </c>
      <c r="V52" s="75">
        <v>110.83</v>
      </c>
      <c r="W52">
        <v>34.69</v>
      </c>
      <c r="X52">
        <v>7.71</v>
      </c>
      <c r="Y52">
        <v>-1</v>
      </c>
      <c r="Z52">
        <v>20.239999999999998</v>
      </c>
      <c r="AA52">
        <v>0</v>
      </c>
      <c r="AB52">
        <v>0</v>
      </c>
      <c r="AC52">
        <v>48.19</v>
      </c>
    </row>
    <row r="53" spans="7:29">
      <c r="G53" t="s">
        <v>95</v>
      </c>
      <c r="H53" s="74">
        <v>57.83</v>
      </c>
      <c r="I53" s="47">
        <v>8.67</v>
      </c>
      <c r="J53" s="47">
        <v>43.37</v>
      </c>
      <c r="K53" s="47">
        <v>0</v>
      </c>
      <c r="L53" s="47">
        <v>19.27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-1</v>
      </c>
      <c r="V53" s="75">
        <v>129.13999999999999</v>
      </c>
      <c r="W53">
        <v>57.83</v>
      </c>
      <c r="X53">
        <v>8.67</v>
      </c>
      <c r="Y53">
        <v>-1</v>
      </c>
      <c r="Z53">
        <v>19.27</v>
      </c>
      <c r="AA53">
        <v>0</v>
      </c>
      <c r="AB53">
        <v>0</v>
      </c>
      <c r="AC53">
        <v>43.37</v>
      </c>
    </row>
    <row r="54" spans="7:29">
      <c r="G54" t="s">
        <v>96</v>
      </c>
      <c r="H54" s="74">
        <v>40.479999999999997</v>
      </c>
      <c r="I54" s="47">
        <v>7.71</v>
      </c>
      <c r="J54" s="47">
        <v>48.18</v>
      </c>
      <c r="K54" s="47">
        <v>0</v>
      </c>
      <c r="L54" s="47">
        <v>19.27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-1</v>
      </c>
      <c r="V54" s="75">
        <v>115.64</v>
      </c>
      <c r="W54">
        <v>40.479999999999997</v>
      </c>
      <c r="X54">
        <v>7.71</v>
      </c>
      <c r="Y54">
        <v>-1</v>
      </c>
      <c r="Z54">
        <v>19.27</v>
      </c>
      <c r="AA54">
        <v>0</v>
      </c>
      <c r="AB54">
        <v>0</v>
      </c>
      <c r="AC54">
        <v>48.18</v>
      </c>
    </row>
    <row r="55" spans="7:29">
      <c r="G55" t="s">
        <v>97</v>
      </c>
      <c r="H55" s="74">
        <v>0</v>
      </c>
      <c r="I55" s="47">
        <v>14.46</v>
      </c>
      <c r="J55" s="47">
        <v>0</v>
      </c>
      <c r="K55" s="47">
        <v>0</v>
      </c>
      <c r="L55" s="47">
        <v>18.309999999999999</v>
      </c>
      <c r="M55" s="75">
        <v>0</v>
      </c>
      <c r="N55" s="74">
        <v>-18</v>
      </c>
      <c r="O55" s="47">
        <v>0</v>
      </c>
      <c r="P55" s="47">
        <v>-10</v>
      </c>
      <c r="Q55" s="47">
        <v>0</v>
      </c>
      <c r="R55" s="47">
        <v>0</v>
      </c>
      <c r="S55" s="75">
        <v>0</v>
      </c>
      <c r="U55" s="74">
        <v>-29</v>
      </c>
      <c r="V55" s="75">
        <v>32.770000000000003</v>
      </c>
      <c r="W55">
        <v>-18</v>
      </c>
      <c r="X55">
        <v>14.46</v>
      </c>
      <c r="Y55">
        <v>-1</v>
      </c>
      <c r="Z55">
        <v>18.309999999999999</v>
      </c>
      <c r="AA55">
        <v>0</v>
      </c>
      <c r="AB55">
        <v>0</v>
      </c>
      <c r="AC55">
        <v>-10</v>
      </c>
    </row>
    <row r="56" spans="7:29">
      <c r="G56" t="s">
        <v>98</v>
      </c>
      <c r="H56" s="74">
        <v>0</v>
      </c>
      <c r="I56" s="47">
        <v>9.64</v>
      </c>
      <c r="J56" s="47">
        <v>38.549999999999997</v>
      </c>
      <c r="K56" s="47">
        <v>0</v>
      </c>
      <c r="L56" s="47">
        <v>18.309999999999999</v>
      </c>
      <c r="M56" s="75">
        <v>0</v>
      </c>
      <c r="N56" s="74">
        <v>-34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-35</v>
      </c>
      <c r="V56" s="75">
        <v>66.5</v>
      </c>
      <c r="W56">
        <v>-34</v>
      </c>
      <c r="X56">
        <v>9.64</v>
      </c>
      <c r="Y56">
        <v>-1</v>
      </c>
      <c r="Z56">
        <v>18.309999999999999</v>
      </c>
      <c r="AA56">
        <v>0</v>
      </c>
      <c r="AB56">
        <v>0</v>
      </c>
      <c r="AC56">
        <v>38.549999999999997</v>
      </c>
    </row>
    <row r="57" spans="7:29">
      <c r="G57" t="s">
        <v>99</v>
      </c>
      <c r="H57" s="74">
        <v>0</v>
      </c>
      <c r="I57" s="47">
        <v>7.71</v>
      </c>
      <c r="J57" s="47">
        <v>48.18</v>
      </c>
      <c r="K57" s="47">
        <v>0</v>
      </c>
      <c r="L57" s="47">
        <v>18.309999999999999</v>
      </c>
      <c r="M57" s="75">
        <v>0</v>
      </c>
      <c r="N57" s="74">
        <v>-41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-42</v>
      </c>
      <c r="V57" s="75">
        <v>74.2</v>
      </c>
      <c r="W57">
        <v>-41</v>
      </c>
      <c r="X57">
        <v>7.71</v>
      </c>
      <c r="Y57">
        <v>-1</v>
      </c>
      <c r="Z57">
        <v>18.309999999999999</v>
      </c>
      <c r="AA57">
        <v>0</v>
      </c>
      <c r="AB57">
        <v>0</v>
      </c>
      <c r="AC57">
        <v>48.18</v>
      </c>
    </row>
    <row r="58" spans="7:29">
      <c r="G58" t="s">
        <v>100</v>
      </c>
      <c r="H58" s="74">
        <v>0</v>
      </c>
      <c r="I58" s="47">
        <v>1.93</v>
      </c>
      <c r="J58" s="47">
        <v>62.64</v>
      </c>
      <c r="K58" s="47">
        <v>0</v>
      </c>
      <c r="L58" s="47">
        <v>18.309999999999999</v>
      </c>
      <c r="M58" s="75">
        <v>0</v>
      </c>
      <c r="N58" s="74">
        <v>-19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-20</v>
      </c>
      <c r="V58" s="75">
        <v>82.88</v>
      </c>
      <c r="W58">
        <v>-19</v>
      </c>
      <c r="X58">
        <v>1.93</v>
      </c>
      <c r="Y58">
        <v>-1</v>
      </c>
      <c r="Z58">
        <v>18.309999999999999</v>
      </c>
      <c r="AA58">
        <v>0</v>
      </c>
      <c r="AB58">
        <v>0</v>
      </c>
      <c r="AC58">
        <v>62.64</v>
      </c>
    </row>
    <row r="59" spans="7:29">
      <c r="G59" t="s">
        <v>101</v>
      </c>
      <c r="H59" s="74">
        <v>0</v>
      </c>
      <c r="I59" s="47">
        <v>10.6</v>
      </c>
      <c r="J59" s="47">
        <v>57.82</v>
      </c>
      <c r="K59" s="47">
        <v>0</v>
      </c>
      <c r="L59" s="47">
        <v>17.350000000000001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-1</v>
      </c>
      <c r="V59" s="75">
        <v>85.77</v>
      </c>
      <c r="W59">
        <v>0</v>
      </c>
      <c r="X59">
        <v>10.6</v>
      </c>
      <c r="Y59">
        <v>-1</v>
      </c>
      <c r="Z59">
        <v>17.350000000000001</v>
      </c>
      <c r="AA59">
        <v>0</v>
      </c>
      <c r="AB59">
        <v>0</v>
      </c>
      <c r="AC59">
        <v>57.82</v>
      </c>
    </row>
    <row r="60" spans="7:29">
      <c r="G60" t="s">
        <v>102</v>
      </c>
      <c r="H60" s="74">
        <v>0</v>
      </c>
      <c r="I60" s="47">
        <v>8.67</v>
      </c>
      <c r="J60" s="47">
        <v>57.82</v>
      </c>
      <c r="K60" s="47">
        <v>0</v>
      </c>
      <c r="L60" s="47">
        <v>17.350000000000001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-1</v>
      </c>
      <c r="V60" s="75">
        <v>83.84</v>
      </c>
      <c r="W60">
        <v>0</v>
      </c>
      <c r="X60">
        <v>8.67</v>
      </c>
      <c r="Y60">
        <v>-1</v>
      </c>
      <c r="Z60">
        <v>17.350000000000001</v>
      </c>
      <c r="AA60">
        <v>0</v>
      </c>
      <c r="AB60">
        <v>0</v>
      </c>
      <c r="AC60">
        <v>57.82</v>
      </c>
    </row>
    <row r="61" spans="7:29">
      <c r="G61" t="s">
        <v>103</v>
      </c>
      <c r="H61" s="74">
        <v>0</v>
      </c>
      <c r="I61" s="47">
        <v>6.75</v>
      </c>
      <c r="J61" s="47">
        <v>43.36</v>
      </c>
      <c r="K61" s="47">
        <v>0</v>
      </c>
      <c r="L61" s="47">
        <v>17.350000000000001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-1</v>
      </c>
      <c r="V61" s="75">
        <v>67.459999999999994</v>
      </c>
      <c r="W61">
        <v>0</v>
      </c>
      <c r="X61">
        <v>6.75</v>
      </c>
      <c r="Y61">
        <v>-1</v>
      </c>
      <c r="Z61">
        <v>17.350000000000001</v>
      </c>
      <c r="AA61">
        <v>0</v>
      </c>
      <c r="AB61">
        <v>0</v>
      </c>
      <c r="AC61">
        <v>43.36</v>
      </c>
    </row>
    <row r="62" spans="7:29">
      <c r="G62" t="s">
        <v>104</v>
      </c>
      <c r="H62" s="74">
        <v>0</v>
      </c>
      <c r="I62" s="47">
        <v>0</v>
      </c>
      <c r="J62" s="47">
        <v>43.36</v>
      </c>
      <c r="K62" s="47">
        <v>0</v>
      </c>
      <c r="L62" s="47">
        <v>17.350000000000001</v>
      </c>
      <c r="M62" s="75">
        <v>0</v>
      </c>
      <c r="N62" s="74">
        <v>-9</v>
      </c>
      <c r="O62" s="47">
        <v>-2</v>
      </c>
      <c r="P62" s="47">
        <v>0</v>
      </c>
      <c r="Q62" s="47">
        <v>0</v>
      </c>
      <c r="R62" s="47">
        <v>0</v>
      </c>
      <c r="S62" s="75">
        <v>0</v>
      </c>
      <c r="U62" s="74">
        <v>-12</v>
      </c>
      <c r="V62" s="75">
        <v>60.71</v>
      </c>
      <c r="W62">
        <v>-9</v>
      </c>
      <c r="X62">
        <v>-2</v>
      </c>
      <c r="Y62">
        <v>-1</v>
      </c>
      <c r="Z62">
        <v>17.350000000000001</v>
      </c>
      <c r="AA62">
        <v>0</v>
      </c>
      <c r="AB62">
        <v>0</v>
      </c>
      <c r="AC62">
        <v>43.36</v>
      </c>
    </row>
    <row r="63" spans="7:29">
      <c r="G63" t="s">
        <v>105</v>
      </c>
      <c r="H63" s="74">
        <v>0</v>
      </c>
      <c r="I63" s="47">
        <v>0</v>
      </c>
      <c r="J63" s="47">
        <v>38.549999999999997</v>
      </c>
      <c r="K63" s="47">
        <v>0</v>
      </c>
      <c r="L63" s="47">
        <v>18.309999999999999</v>
      </c>
      <c r="M63" s="75">
        <v>0</v>
      </c>
      <c r="N63" s="74">
        <v>-50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-51</v>
      </c>
      <c r="V63" s="75">
        <v>56.86</v>
      </c>
      <c r="W63">
        <v>-50</v>
      </c>
      <c r="X63">
        <v>0</v>
      </c>
      <c r="Y63">
        <v>-1</v>
      </c>
      <c r="Z63">
        <v>18.309999999999999</v>
      </c>
      <c r="AA63">
        <v>0</v>
      </c>
      <c r="AB63">
        <v>0</v>
      </c>
      <c r="AC63">
        <v>38.549999999999997</v>
      </c>
    </row>
    <row r="64" spans="7:29">
      <c r="G64" t="s">
        <v>106</v>
      </c>
      <c r="H64" s="74">
        <v>0</v>
      </c>
      <c r="I64" s="47">
        <v>0</v>
      </c>
      <c r="J64" s="47">
        <v>43.37</v>
      </c>
      <c r="K64" s="47">
        <v>0</v>
      </c>
      <c r="L64" s="47">
        <v>18.309999999999999</v>
      </c>
      <c r="M64" s="75">
        <v>0</v>
      </c>
      <c r="N64" s="74">
        <v>-23</v>
      </c>
      <c r="O64" s="47">
        <v>-15</v>
      </c>
      <c r="P64" s="47">
        <v>0</v>
      </c>
      <c r="Q64" s="47">
        <v>0</v>
      </c>
      <c r="R64" s="47">
        <v>0</v>
      </c>
      <c r="S64" s="75">
        <v>0</v>
      </c>
      <c r="U64" s="74">
        <v>-39</v>
      </c>
      <c r="V64" s="75">
        <v>61.68</v>
      </c>
      <c r="W64">
        <v>-23</v>
      </c>
      <c r="X64">
        <v>-15</v>
      </c>
      <c r="Y64">
        <v>-1</v>
      </c>
      <c r="Z64">
        <v>18.309999999999999</v>
      </c>
      <c r="AA64">
        <v>0</v>
      </c>
      <c r="AB64">
        <v>0</v>
      </c>
      <c r="AC64">
        <v>43.37</v>
      </c>
    </row>
    <row r="65" spans="7:29">
      <c r="G65" t="s">
        <v>107</v>
      </c>
      <c r="H65" s="74">
        <v>20.239999999999998</v>
      </c>
      <c r="I65" s="47">
        <v>0</v>
      </c>
      <c r="J65" s="47">
        <v>43.36</v>
      </c>
      <c r="K65" s="47">
        <v>0</v>
      </c>
      <c r="L65" s="47">
        <v>18.309999999999999</v>
      </c>
      <c r="M65" s="75">
        <v>0</v>
      </c>
      <c r="N65" s="74">
        <v>0</v>
      </c>
      <c r="O65" s="47">
        <v>-10</v>
      </c>
      <c r="P65" s="47">
        <v>0</v>
      </c>
      <c r="Q65" s="47">
        <v>0</v>
      </c>
      <c r="R65" s="47">
        <v>0</v>
      </c>
      <c r="S65" s="75">
        <v>0</v>
      </c>
      <c r="U65" s="74">
        <v>-11</v>
      </c>
      <c r="V65" s="75">
        <v>81.91</v>
      </c>
      <c r="W65">
        <v>20.239999999999998</v>
      </c>
      <c r="X65">
        <v>-10</v>
      </c>
      <c r="Y65">
        <v>-1</v>
      </c>
      <c r="Z65">
        <v>18.309999999999999</v>
      </c>
      <c r="AA65">
        <v>0</v>
      </c>
      <c r="AB65">
        <v>0</v>
      </c>
      <c r="AC65">
        <v>43.36</v>
      </c>
    </row>
    <row r="66" spans="7:29">
      <c r="G66" t="s">
        <v>108</v>
      </c>
      <c r="H66" s="74">
        <v>36.619999999999997</v>
      </c>
      <c r="I66" s="47">
        <v>0</v>
      </c>
      <c r="J66" s="47">
        <v>53</v>
      </c>
      <c r="K66" s="47">
        <v>0</v>
      </c>
      <c r="L66" s="47">
        <v>18.309999999999999</v>
      </c>
      <c r="M66" s="75">
        <v>0</v>
      </c>
      <c r="N66" s="74">
        <v>0</v>
      </c>
      <c r="O66" s="47">
        <v>-35</v>
      </c>
      <c r="P66" s="47">
        <v>0</v>
      </c>
      <c r="Q66" s="47">
        <v>0</v>
      </c>
      <c r="R66" s="47">
        <v>0</v>
      </c>
      <c r="S66" s="75">
        <v>0</v>
      </c>
      <c r="U66" s="74">
        <v>-36</v>
      </c>
      <c r="V66" s="75">
        <v>107.93</v>
      </c>
      <c r="W66">
        <v>36.619999999999997</v>
      </c>
      <c r="X66">
        <v>-35</v>
      </c>
      <c r="Y66">
        <v>-1</v>
      </c>
      <c r="Z66">
        <v>18.309999999999999</v>
      </c>
      <c r="AA66">
        <v>0</v>
      </c>
      <c r="AB66">
        <v>0</v>
      </c>
      <c r="AC66">
        <v>53</v>
      </c>
    </row>
    <row r="67" spans="7:29">
      <c r="G67" t="s">
        <v>109</v>
      </c>
      <c r="H67" s="74">
        <v>0</v>
      </c>
      <c r="I67" s="47">
        <v>0</v>
      </c>
      <c r="J67" s="47">
        <v>38.549999999999997</v>
      </c>
      <c r="K67" s="47">
        <v>0</v>
      </c>
      <c r="L67" s="47">
        <v>18.309999999999999</v>
      </c>
      <c r="M67" s="75">
        <v>0</v>
      </c>
      <c r="N67" s="74">
        <v>-68</v>
      </c>
      <c r="O67" s="47">
        <v>-20</v>
      </c>
      <c r="P67" s="47">
        <v>0</v>
      </c>
      <c r="Q67" s="47">
        <v>0</v>
      </c>
      <c r="R67" s="47">
        <v>0</v>
      </c>
      <c r="S67" s="75">
        <v>0</v>
      </c>
      <c r="U67" s="74">
        <v>-89</v>
      </c>
      <c r="V67" s="75">
        <v>56.86</v>
      </c>
      <c r="W67">
        <v>-68</v>
      </c>
      <c r="X67">
        <v>-20</v>
      </c>
      <c r="Y67">
        <v>-1</v>
      </c>
      <c r="Z67">
        <v>18.309999999999999</v>
      </c>
      <c r="AA67">
        <v>0</v>
      </c>
      <c r="AB67">
        <v>0</v>
      </c>
      <c r="AC67">
        <v>38.549999999999997</v>
      </c>
    </row>
    <row r="68" spans="7:29">
      <c r="G68" t="s">
        <v>110</v>
      </c>
      <c r="H68" s="74">
        <v>0</v>
      </c>
      <c r="I68" s="47">
        <v>9.64</v>
      </c>
      <c r="J68" s="47">
        <v>28.91</v>
      </c>
      <c r="K68" s="47">
        <v>0</v>
      </c>
      <c r="L68" s="47">
        <v>18.309999999999999</v>
      </c>
      <c r="M68" s="75">
        <v>0</v>
      </c>
      <c r="N68" s="74">
        <v>-82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-83</v>
      </c>
      <c r="V68" s="75">
        <v>56.86</v>
      </c>
      <c r="W68">
        <v>-82</v>
      </c>
      <c r="X68">
        <v>9.64</v>
      </c>
      <c r="Y68">
        <v>-1</v>
      </c>
      <c r="Z68">
        <v>18.309999999999999</v>
      </c>
      <c r="AA68">
        <v>0</v>
      </c>
      <c r="AB68">
        <v>0</v>
      </c>
      <c r="AC68">
        <v>28.91</v>
      </c>
    </row>
    <row r="69" spans="7:29">
      <c r="G69" t="s">
        <v>111</v>
      </c>
      <c r="H69" s="74">
        <v>0</v>
      </c>
      <c r="I69" s="47">
        <v>10.6</v>
      </c>
      <c r="J69" s="47">
        <v>39.51</v>
      </c>
      <c r="K69" s="47">
        <v>0</v>
      </c>
      <c r="L69" s="47">
        <v>18.309999999999999</v>
      </c>
      <c r="M69" s="75">
        <v>0</v>
      </c>
      <c r="N69" s="74">
        <v>-106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-107</v>
      </c>
      <c r="V69" s="75">
        <v>68.42</v>
      </c>
      <c r="W69">
        <v>-106</v>
      </c>
      <c r="X69">
        <v>10.6</v>
      </c>
      <c r="Y69">
        <v>-1</v>
      </c>
      <c r="Z69">
        <v>18.309999999999999</v>
      </c>
      <c r="AA69">
        <v>0</v>
      </c>
      <c r="AB69">
        <v>0</v>
      </c>
      <c r="AC69">
        <v>39.51</v>
      </c>
    </row>
    <row r="70" spans="7:29">
      <c r="G70" t="s">
        <v>112</v>
      </c>
      <c r="H70" s="74">
        <v>0</v>
      </c>
      <c r="I70" s="47">
        <v>9.64</v>
      </c>
      <c r="J70" s="47">
        <v>48.18</v>
      </c>
      <c r="K70" s="47">
        <v>0</v>
      </c>
      <c r="L70" s="47">
        <v>18.309999999999999</v>
      </c>
      <c r="M70" s="75">
        <v>0</v>
      </c>
      <c r="N70" s="74">
        <v>-97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-98</v>
      </c>
      <c r="V70" s="75">
        <v>76.13</v>
      </c>
      <c r="W70">
        <v>-97</v>
      </c>
      <c r="X70">
        <v>9.64</v>
      </c>
      <c r="Y70">
        <v>-1</v>
      </c>
      <c r="Z70">
        <v>18.309999999999999</v>
      </c>
      <c r="AA70">
        <v>0</v>
      </c>
      <c r="AB70">
        <v>0</v>
      </c>
      <c r="AC70">
        <v>48.18</v>
      </c>
    </row>
    <row r="71" spans="7:29">
      <c r="G71" t="s">
        <v>113</v>
      </c>
      <c r="H71" s="74">
        <v>0</v>
      </c>
      <c r="I71" s="47">
        <v>4.82</v>
      </c>
      <c r="J71" s="47">
        <v>58.78</v>
      </c>
      <c r="K71" s="47">
        <v>0</v>
      </c>
      <c r="L71" s="47">
        <v>18.309999999999999</v>
      </c>
      <c r="M71" s="75">
        <v>0</v>
      </c>
      <c r="N71" s="74">
        <v>-32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-33</v>
      </c>
      <c r="V71" s="75">
        <v>81.91</v>
      </c>
      <c r="W71">
        <v>-32</v>
      </c>
      <c r="X71">
        <v>4.82</v>
      </c>
      <c r="Y71">
        <v>-1</v>
      </c>
      <c r="Z71">
        <v>18.309999999999999</v>
      </c>
      <c r="AA71">
        <v>0</v>
      </c>
      <c r="AB71">
        <v>0</v>
      </c>
      <c r="AC71">
        <v>58.78</v>
      </c>
    </row>
    <row r="72" spans="7:29">
      <c r="G72" t="s">
        <v>114</v>
      </c>
      <c r="H72" s="74">
        <v>0</v>
      </c>
      <c r="I72" s="47">
        <v>18.309999999999999</v>
      </c>
      <c r="J72" s="47">
        <v>87.7</v>
      </c>
      <c r="K72" s="47">
        <v>0</v>
      </c>
      <c r="L72" s="47">
        <v>18.309999999999999</v>
      </c>
      <c r="M72" s="75">
        <v>0</v>
      </c>
      <c r="N72" s="74">
        <v>-20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-21</v>
      </c>
      <c r="V72" s="75">
        <v>124.32</v>
      </c>
      <c r="W72">
        <v>-20</v>
      </c>
      <c r="X72">
        <v>18.309999999999999</v>
      </c>
      <c r="Y72">
        <v>-1</v>
      </c>
      <c r="Z72">
        <v>18.309999999999999</v>
      </c>
      <c r="AA72">
        <v>0</v>
      </c>
      <c r="AB72">
        <v>0</v>
      </c>
      <c r="AC72">
        <v>87.7</v>
      </c>
    </row>
    <row r="73" spans="7:29">
      <c r="G73" t="s">
        <v>115</v>
      </c>
      <c r="H73" s="74">
        <v>0</v>
      </c>
      <c r="I73" s="47">
        <v>20.239999999999998</v>
      </c>
      <c r="J73" s="47">
        <v>91.55</v>
      </c>
      <c r="K73" s="47">
        <v>0</v>
      </c>
      <c r="L73" s="47">
        <v>19.27</v>
      </c>
      <c r="M73" s="75">
        <v>0</v>
      </c>
      <c r="N73" s="74">
        <v>-26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-27</v>
      </c>
      <c r="V73" s="75">
        <v>131.06</v>
      </c>
      <c r="W73">
        <v>-26</v>
      </c>
      <c r="X73">
        <v>20.239999999999998</v>
      </c>
      <c r="Y73">
        <v>-1</v>
      </c>
      <c r="Z73">
        <v>19.27</v>
      </c>
      <c r="AA73">
        <v>0</v>
      </c>
      <c r="AB73">
        <v>0</v>
      </c>
      <c r="AC73">
        <v>91.55</v>
      </c>
    </row>
    <row r="74" spans="7:29">
      <c r="G74" t="s">
        <v>116</v>
      </c>
      <c r="H74" s="74">
        <v>130.1</v>
      </c>
      <c r="I74" s="47">
        <v>25.06</v>
      </c>
      <c r="J74" s="47">
        <v>108.9</v>
      </c>
      <c r="K74" s="47">
        <v>0</v>
      </c>
      <c r="L74" s="47">
        <v>19.27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-1</v>
      </c>
      <c r="V74" s="75">
        <v>283.33</v>
      </c>
      <c r="W74">
        <v>130.1</v>
      </c>
      <c r="X74">
        <v>25.06</v>
      </c>
      <c r="Y74">
        <v>-1</v>
      </c>
      <c r="Z74">
        <v>19.27</v>
      </c>
      <c r="AA74">
        <v>0</v>
      </c>
      <c r="AB74">
        <v>0</v>
      </c>
      <c r="AC74">
        <v>108.9</v>
      </c>
    </row>
    <row r="75" spans="7:29">
      <c r="G75" t="s">
        <v>117</v>
      </c>
      <c r="H75" s="74">
        <v>25.06</v>
      </c>
      <c r="I75" s="47">
        <v>41.44</v>
      </c>
      <c r="J75" s="47">
        <v>5.78</v>
      </c>
      <c r="K75" s="47">
        <v>0</v>
      </c>
      <c r="L75" s="47">
        <v>19.27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-1</v>
      </c>
      <c r="V75" s="75">
        <v>91.55</v>
      </c>
      <c r="W75">
        <v>25.06</v>
      </c>
      <c r="X75">
        <v>41.44</v>
      </c>
      <c r="Y75">
        <v>-1</v>
      </c>
      <c r="Z75">
        <v>19.27</v>
      </c>
      <c r="AA75">
        <v>0</v>
      </c>
      <c r="AB75">
        <v>0</v>
      </c>
      <c r="AC75">
        <v>5.78</v>
      </c>
    </row>
    <row r="76" spans="7:29">
      <c r="G76" t="s">
        <v>118</v>
      </c>
      <c r="H76" s="74">
        <v>0</v>
      </c>
      <c r="I76" s="47">
        <v>39.520000000000003</v>
      </c>
      <c r="J76" s="47">
        <v>0</v>
      </c>
      <c r="K76" s="47">
        <v>0</v>
      </c>
      <c r="L76" s="47">
        <v>19.27</v>
      </c>
      <c r="M76" s="75">
        <v>0</v>
      </c>
      <c r="N76" s="74">
        <v>0</v>
      </c>
      <c r="O76" s="47">
        <v>0</v>
      </c>
      <c r="P76" s="47">
        <v>-39</v>
      </c>
      <c r="Q76" s="47">
        <v>0</v>
      </c>
      <c r="R76" s="47">
        <v>0</v>
      </c>
      <c r="S76" s="75">
        <v>0</v>
      </c>
      <c r="U76" s="74">
        <v>-40</v>
      </c>
      <c r="V76" s="75">
        <v>58.79</v>
      </c>
      <c r="W76">
        <v>0</v>
      </c>
      <c r="X76">
        <v>39.520000000000003</v>
      </c>
      <c r="Y76">
        <v>-1</v>
      </c>
      <c r="Z76">
        <v>19.27</v>
      </c>
      <c r="AA76">
        <v>0</v>
      </c>
      <c r="AB76">
        <v>0</v>
      </c>
      <c r="AC76">
        <v>-39</v>
      </c>
    </row>
    <row r="77" spans="7:29">
      <c r="G77" t="s">
        <v>119</v>
      </c>
      <c r="H77" s="74">
        <v>0</v>
      </c>
      <c r="I77" s="47">
        <v>26.99</v>
      </c>
      <c r="J77" s="47">
        <v>0</v>
      </c>
      <c r="K77" s="47">
        <v>0</v>
      </c>
      <c r="L77" s="47">
        <v>19.27</v>
      </c>
      <c r="M77" s="75">
        <v>0</v>
      </c>
      <c r="N77" s="74">
        <v>-45</v>
      </c>
      <c r="O77" s="47">
        <v>0</v>
      </c>
      <c r="P77" s="47">
        <v>-33</v>
      </c>
      <c r="Q77" s="47">
        <v>0</v>
      </c>
      <c r="R77" s="47">
        <v>0</v>
      </c>
      <c r="S77" s="75">
        <v>0</v>
      </c>
      <c r="U77" s="74">
        <v>-79</v>
      </c>
      <c r="V77" s="75">
        <v>46.26</v>
      </c>
      <c r="W77">
        <v>-45</v>
      </c>
      <c r="X77">
        <v>26.99</v>
      </c>
      <c r="Y77">
        <v>-1</v>
      </c>
      <c r="Z77">
        <v>19.27</v>
      </c>
      <c r="AA77">
        <v>0</v>
      </c>
      <c r="AB77">
        <v>0</v>
      </c>
      <c r="AC77">
        <v>-33</v>
      </c>
    </row>
    <row r="78" spans="7:29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17.649999999999999</v>
      </c>
      <c r="M78" s="75">
        <v>1.68</v>
      </c>
      <c r="N78" s="74">
        <v>-15</v>
      </c>
      <c r="O78" s="47">
        <v>-49</v>
      </c>
      <c r="P78" s="47">
        <v>-63</v>
      </c>
      <c r="Q78" s="47">
        <v>0</v>
      </c>
      <c r="R78" s="47">
        <v>0</v>
      </c>
      <c r="S78" s="75">
        <v>0</v>
      </c>
      <c r="U78" s="74">
        <v>-128</v>
      </c>
      <c r="V78" s="75">
        <v>19.329999999999998</v>
      </c>
      <c r="W78">
        <v>-15</v>
      </c>
      <c r="X78">
        <v>-49</v>
      </c>
      <c r="Y78">
        <v>-1</v>
      </c>
      <c r="Z78">
        <v>17.649999999999999</v>
      </c>
      <c r="AA78">
        <v>0</v>
      </c>
      <c r="AB78">
        <v>1.68</v>
      </c>
      <c r="AC78">
        <v>-63</v>
      </c>
    </row>
    <row r="79" spans="7:29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12.27</v>
      </c>
      <c r="M79" s="75">
        <v>2.7</v>
      </c>
      <c r="N79" s="74">
        <v>-7</v>
      </c>
      <c r="O79" s="47">
        <v>-58</v>
      </c>
      <c r="P79" s="47">
        <v>-90</v>
      </c>
      <c r="Q79" s="47">
        <v>0</v>
      </c>
      <c r="R79" s="47">
        <v>0</v>
      </c>
      <c r="S79" s="75">
        <v>0</v>
      </c>
      <c r="U79" s="74">
        <v>-156</v>
      </c>
      <c r="V79" s="75">
        <v>14.97</v>
      </c>
      <c r="W79">
        <v>-7</v>
      </c>
      <c r="X79">
        <v>-58</v>
      </c>
      <c r="Y79">
        <v>-1</v>
      </c>
      <c r="Z79">
        <v>12.27</v>
      </c>
      <c r="AA79">
        <v>0</v>
      </c>
      <c r="AB79">
        <v>2.7</v>
      </c>
      <c r="AC79">
        <v>-90</v>
      </c>
    </row>
    <row r="80" spans="7:29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10.95</v>
      </c>
      <c r="M80" s="75">
        <v>4.22</v>
      </c>
      <c r="N80" s="74">
        <v>-42</v>
      </c>
      <c r="O80" s="47">
        <v>-90</v>
      </c>
      <c r="P80" s="47">
        <v>-115</v>
      </c>
      <c r="Q80" s="47">
        <v>0</v>
      </c>
      <c r="R80" s="47">
        <v>0</v>
      </c>
      <c r="S80" s="75">
        <v>0</v>
      </c>
      <c r="U80" s="74">
        <v>-248</v>
      </c>
      <c r="V80" s="75">
        <v>15.17</v>
      </c>
      <c r="W80">
        <v>-42</v>
      </c>
      <c r="X80">
        <v>-90</v>
      </c>
      <c r="Y80">
        <v>-1</v>
      </c>
      <c r="Z80">
        <v>10.95</v>
      </c>
      <c r="AA80">
        <v>0</v>
      </c>
      <c r="AB80">
        <v>4.22</v>
      </c>
      <c r="AC80">
        <v>-115</v>
      </c>
    </row>
    <row r="81" spans="7:29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14.74</v>
      </c>
      <c r="M81" s="75">
        <v>4.28</v>
      </c>
      <c r="N81" s="74">
        <v>-64</v>
      </c>
      <c r="O81" s="47">
        <v>-94</v>
      </c>
      <c r="P81" s="47">
        <v>-99</v>
      </c>
      <c r="Q81" s="47">
        <v>-6</v>
      </c>
      <c r="R81" s="47">
        <v>0</v>
      </c>
      <c r="S81" s="75">
        <v>0</v>
      </c>
      <c r="U81" s="74">
        <v>-264</v>
      </c>
      <c r="V81" s="75">
        <v>19.02</v>
      </c>
      <c r="W81">
        <v>-64</v>
      </c>
      <c r="X81">
        <v>-94</v>
      </c>
      <c r="Y81">
        <v>-1</v>
      </c>
      <c r="Z81">
        <v>14.74</v>
      </c>
      <c r="AA81">
        <v>-6</v>
      </c>
      <c r="AB81">
        <v>4.28</v>
      </c>
      <c r="AC81">
        <v>-99</v>
      </c>
    </row>
    <row r="82" spans="7:29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19.27</v>
      </c>
      <c r="M82" s="75">
        <v>6.46</v>
      </c>
      <c r="N82" s="74">
        <v>-46</v>
      </c>
      <c r="O82" s="47">
        <v>-96</v>
      </c>
      <c r="P82" s="47">
        <v>-91</v>
      </c>
      <c r="Q82" s="47">
        <v>-6</v>
      </c>
      <c r="R82" s="47">
        <v>0</v>
      </c>
      <c r="S82" s="75">
        <v>0</v>
      </c>
      <c r="U82" s="74">
        <v>-240</v>
      </c>
      <c r="V82" s="75">
        <v>25.73</v>
      </c>
      <c r="W82">
        <v>-46</v>
      </c>
      <c r="X82">
        <v>-96</v>
      </c>
      <c r="Y82">
        <v>-1</v>
      </c>
      <c r="Z82">
        <v>19.27</v>
      </c>
      <c r="AA82">
        <v>-6</v>
      </c>
      <c r="AB82">
        <v>6.46</v>
      </c>
      <c r="AC82">
        <v>-91</v>
      </c>
    </row>
    <row r="83" spans="7:29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17.920000000000002</v>
      </c>
      <c r="M83" s="75">
        <v>4.05</v>
      </c>
      <c r="N83" s="74">
        <v>-84</v>
      </c>
      <c r="O83" s="47">
        <v>-45</v>
      </c>
      <c r="P83" s="47">
        <v>-71</v>
      </c>
      <c r="Q83" s="47">
        <v>-16</v>
      </c>
      <c r="R83" s="47">
        <v>0</v>
      </c>
      <c r="S83" s="75">
        <v>0</v>
      </c>
      <c r="U83" s="74">
        <v>-217</v>
      </c>
      <c r="V83" s="75">
        <v>21.97</v>
      </c>
      <c r="W83">
        <v>-84</v>
      </c>
      <c r="X83">
        <v>-45</v>
      </c>
      <c r="Y83">
        <v>-1</v>
      </c>
      <c r="Z83">
        <v>17.920000000000002</v>
      </c>
      <c r="AA83">
        <v>-16</v>
      </c>
      <c r="AB83">
        <v>4.05</v>
      </c>
      <c r="AC83">
        <v>-71</v>
      </c>
    </row>
    <row r="84" spans="7:29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17.73</v>
      </c>
      <c r="M84" s="75">
        <v>0</v>
      </c>
      <c r="N84" s="74">
        <v>-107</v>
      </c>
      <c r="O84" s="47">
        <v>-45</v>
      </c>
      <c r="P84" s="47">
        <v>-40</v>
      </c>
      <c r="Q84" s="47">
        <v>-16</v>
      </c>
      <c r="R84" s="47">
        <v>0</v>
      </c>
      <c r="S84" s="75">
        <v>0</v>
      </c>
      <c r="U84" s="74">
        <v>-209</v>
      </c>
      <c r="V84" s="75">
        <v>17.73</v>
      </c>
      <c r="W84">
        <v>-107</v>
      </c>
      <c r="X84">
        <v>-45</v>
      </c>
      <c r="Y84">
        <v>-1</v>
      </c>
      <c r="Z84">
        <v>17.73</v>
      </c>
      <c r="AA84">
        <v>-16</v>
      </c>
      <c r="AB84">
        <v>0</v>
      </c>
      <c r="AC84">
        <v>-40</v>
      </c>
    </row>
    <row r="85" spans="7:29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17.25</v>
      </c>
      <c r="M85" s="75">
        <v>0</v>
      </c>
      <c r="N85" s="74">
        <v>-40</v>
      </c>
      <c r="O85" s="47">
        <v>0</v>
      </c>
      <c r="P85" s="47">
        <v>-24</v>
      </c>
      <c r="Q85" s="47">
        <v>-16</v>
      </c>
      <c r="R85" s="47">
        <v>0</v>
      </c>
      <c r="S85" s="75">
        <v>0</v>
      </c>
      <c r="U85" s="74">
        <v>-81</v>
      </c>
      <c r="V85" s="75">
        <v>17.25</v>
      </c>
      <c r="W85">
        <v>-40</v>
      </c>
      <c r="X85">
        <v>0</v>
      </c>
      <c r="Y85">
        <v>-1</v>
      </c>
      <c r="Z85">
        <v>17.25</v>
      </c>
      <c r="AA85">
        <v>-16</v>
      </c>
      <c r="AB85">
        <v>0</v>
      </c>
      <c r="AC85">
        <v>-24</v>
      </c>
    </row>
    <row r="86" spans="7:29">
      <c r="G86" t="s">
        <v>128</v>
      </c>
      <c r="H86" s="74">
        <v>0</v>
      </c>
      <c r="I86" s="47">
        <v>16.38</v>
      </c>
      <c r="J86" s="47">
        <v>6.75</v>
      </c>
      <c r="K86" s="47">
        <v>0</v>
      </c>
      <c r="L86" s="47">
        <v>16.670000000000002</v>
      </c>
      <c r="M86" s="75">
        <v>0</v>
      </c>
      <c r="N86" s="74">
        <v>-32</v>
      </c>
      <c r="O86" s="47">
        <v>0</v>
      </c>
      <c r="P86" s="47">
        <v>0</v>
      </c>
      <c r="Q86" s="47">
        <v>-16</v>
      </c>
      <c r="R86" s="47">
        <v>0</v>
      </c>
      <c r="S86" s="75">
        <v>0</v>
      </c>
      <c r="U86" s="74">
        <v>-49</v>
      </c>
      <c r="V86" s="75">
        <v>39.799999999999997</v>
      </c>
      <c r="W86">
        <v>-32</v>
      </c>
      <c r="X86">
        <v>16.38</v>
      </c>
      <c r="Y86">
        <v>-1</v>
      </c>
      <c r="Z86">
        <v>16.670000000000002</v>
      </c>
      <c r="AA86">
        <v>-16</v>
      </c>
      <c r="AB86">
        <v>0</v>
      </c>
      <c r="AC86">
        <v>6.75</v>
      </c>
    </row>
    <row r="87" spans="7:29">
      <c r="G87" t="s">
        <v>129</v>
      </c>
      <c r="H87" s="74">
        <v>0</v>
      </c>
      <c r="I87" s="47">
        <v>15.42</v>
      </c>
      <c r="J87" s="47">
        <v>0</v>
      </c>
      <c r="K87" s="47">
        <v>0</v>
      </c>
      <c r="L87" s="47">
        <v>16.38</v>
      </c>
      <c r="M87" s="75">
        <v>0</v>
      </c>
      <c r="N87" s="74">
        <v>-10</v>
      </c>
      <c r="O87" s="47">
        <v>0</v>
      </c>
      <c r="P87" s="47">
        <v>-30</v>
      </c>
      <c r="Q87" s="47">
        <v>-16</v>
      </c>
      <c r="R87" s="47">
        <v>0</v>
      </c>
      <c r="S87" s="75">
        <v>0</v>
      </c>
      <c r="U87" s="74">
        <v>-57</v>
      </c>
      <c r="V87" s="75">
        <v>31.8</v>
      </c>
      <c r="W87">
        <v>-10</v>
      </c>
      <c r="X87">
        <v>15.42</v>
      </c>
      <c r="Y87">
        <v>-1</v>
      </c>
      <c r="Z87">
        <v>16.38</v>
      </c>
      <c r="AA87">
        <v>-16</v>
      </c>
      <c r="AB87">
        <v>0</v>
      </c>
      <c r="AC87">
        <v>-30</v>
      </c>
    </row>
    <row r="88" spans="7:29">
      <c r="G88" t="s">
        <v>130</v>
      </c>
      <c r="H88" s="74">
        <v>0</v>
      </c>
      <c r="I88" s="47">
        <v>24.09</v>
      </c>
      <c r="J88" s="47">
        <v>0</v>
      </c>
      <c r="K88" s="47">
        <v>0</v>
      </c>
      <c r="L88" s="47">
        <v>15.9</v>
      </c>
      <c r="M88" s="75">
        <v>0</v>
      </c>
      <c r="N88" s="74">
        <v>0</v>
      </c>
      <c r="O88" s="47">
        <v>0</v>
      </c>
      <c r="P88" s="47">
        <v>-32</v>
      </c>
      <c r="Q88" s="47">
        <v>-16</v>
      </c>
      <c r="R88" s="47">
        <v>0</v>
      </c>
      <c r="S88" s="75">
        <v>0</v>
      </c>
      <c r="U88" s="74">
        <v>-49</v>
      </c>
      <c r="V88" s="75">
        <v>39.99</v>
      </c>
      <c r="W88">
        <v>0</v>
      </c>
      <c r="X88">
        <v>24.09</v>
      </c>
      <c r="Y88">
        <v>-1</v>
      </c>
      <c r="Z88">
        <v>15.9</v>
      </c>
      <c r="AA88">
        <v>-16</v>
      </c>
      <c r="AB88">
        <v>0</v>
      </c>
      <c r="AC88">
        <v>-32</v>
      </c>
    </row>
    <row r="89" spans="7:29">
      <c r="G89" t="s">
        <v>131</v>
      </c>
      <c r="H89" s="74">
        <v>0</v>
      </c>
      <c r="I89" s="47">
        <v>26.02</v>
      </c>
      <c r="J89" s="47">
        <v>0</v>
      </c>
      <c r="K89" s="47">
        <v>0</v>
      </c>
      <c r="L89" s="47">
        <v>15.13</v>
      </c>
      <c r="M89" s="75">
        <v>0</v>
      </c>
      <c r="N89" s="74">
        <v>0</v>
      </c>
      <c r="O89" s="47">
        <v>0</v>
      </c>
      <c r="P89" s="47">
        <v>-12</v>
      </c>
      <c r="Q89" s="47">
        <v>-16</v>
      </c>
      <c r="R89" s="47">
        <v>0</v>
      </c>
      <c r="S89" s="75">
        <v>0</v>
      </c>
      <c r="U89" s="74">
        <v>-29</v>
      </c>
      <c r="V89" s="75">
        <v>41.15</v>
      </c>
      <c r="W89">
        <v>0</v>
      </c>
      <c r="X89">
        <v>26.02</v>
      </c>
      <c r="Y89">
        <v>-1</v>
      </c>
      <c r="Z89">
        <v>15.13</v>
      </c>
      <c r="AA89">
        <v>-16</v>
      </c>
      <c r="AB89">
        <v>0</v>
      </c>
      <c r="AC89">
        <v>-12</v>
      </c>
    </row>
    <row r="90" spans="7:29">
      <c r="G90" t="s">
        <v>132</v>
      </c>
      <c r="H90" s="74">
        <v>0</v>
      </c>
      <c r="I90" s="47">
        <v>28.92</v>
      </c>
      <c r="J90" s="47">
        <v>0</v>
      </c>
      <c r="K90" s="47">
        <v>0</v>
      </c>
      <c r="L90" s="47">
        <v>14.74</v>
      </c>
      <c r="M90" s="75">
        <v>0</v>
      </c>
      <c r="N90" s="74">
        <v>0</v>
      </c>
      <c r="O90" s="47">
        <v>0</v>
      </c>
      <c r="P90" s="47">
        <v>-14</v>
      </c>
      <c r="Q90" s="47">
        <v>-16</v>
      </c>
      <c r="R90" s="47">
        <v>0</v>
      </c>
      <c r="S90" s="75">
        <v>0</v>
      </c>
      <c r="U90" s="74">
        <v>-31</v>
      </c>
      <c r="V90" s="75">
        <v>43.66</v>
      </c>
      <c r="W90">
        <v>0</v>
      </c>
      <c r="X90">
        <v>28.92</v>
      </c>
      <c r="Y90">
        <v>-1</v>
      </c>
      <c r="Z90">
        <v>14.74</v>
      </c>
      <c r="AA90">
        <v>-16</v>
      </c>
      <c r="AB90">
        <v>0</v>
      </c>
      <c r="AC90">
        <v>-14</v>
      </c>
    </row>
    <row r="91" spans="7:29">
      <c r="G91" t="s">
        <v>133</v>
      </c>
      <c r="H91" s="74">
        <v>13.49</v>
      </c>
      <c r="I91" s="47">
        <v>37.58</v>
      </c>
      <c r="J91" s="47">
        <v>0</v>
      </c>
      <c r="K91" s="47">
        <v>0</v>
      </c>
      <c r="L91" s="47">
        <v>13.88</v>
      </c>
      <c r="M91" s="75">
        <v>0</v>
      </c>
      <c r="N91" s="74">
        <v>0</v>
      </c>
      <c r="O91" s="47">
        <v>0</v>
      </c>
      <c r="P91" s="47">
        <v>-3</v>
      </c>
      <c r="Q91" s="47">
        <v>-16</v>
      </c>
      <c r="R91" s="47">
        <v>0</v>
      </c>
      <c r="S91" s="75">
        <v>0</v>
      </c>
      <c r="U91" s="74">
        <v>-20</v>
      </c>
      <c r="V91" s="75">
        <v>64.95</v>
      </c>
      <c r="W91">
        <v>13.49</v>
      </c>
      <c r="X91">
        <v>37.58</v>
      </c>
      <c r="Y91">
        <v>-1</v>
      </c>
      <c r="Z91">
        <v>13.88</v>
      </c>
      <c r="AA91">
        <v>-16</v>
      </c>
      <c r="AB91">
        <v>0</v>
      </c>
      <c r="AC91">
        <v>-3</v>
      </c>
    </row>
    <row r="92" spans="7:29">
      <c r="G92" t="s">
        <v>134</v>
      </c>
      <c r="H92" s="74">
        <v>12.53</v>
      </c>
      <c r="I92" s="47">
        <v>28.91</v>
      </c>
      <c r="J92" s="47">
        <v>0</v>
      </c>
      <c r="K92" s="47">
        <v>0</v>
      </c>
      <c r="L92" s="47">
        <v>13.3</v>
      </c>
      <c r="M92" s="75">
        <v>0</v>
      </c>
      <c r="N92" s="74">
        <v>0</v>
      </c>
      <c r="O92" s="47">
        <v>0</v>
      </c>
      <c r="P92" s="47">
        <v>-1</v>
      </c>
      <c r="Q92" s="47">
        <v>-16</v>
      </c>
      <c r="R92" s="47">
        <v>0</v>
      </c>
      <c r="S92" s="75">
        <v>0</v>
      </c>
      <c r="U92" s="74">
        <v>-18</v>
      </c>
      <c r="V92" s="75">
        <v>54.74</v>
      </c>
      <c r="W92">
        <v>12.53</v>
      </c>
      <c r="X92">
        <v>28.91</v>
      </c>
      <c r="Y92">
        <v>-1</v>
      </c>
      <c r="Z92">
        <v>13.3</v>
      </c>
      <c r="AA92">
        <v>-16</v>
      </c>
      <c r="AB92">
        <v>0</v>
      </c>
      <c r="AC92">
        <v>-1</v>
      </c>
    </row>
    <row r="93" spans="7:29">
      <c r="G93" t="s">
        <v>135</v>
      </c>
      <c r="H93" s="74">
        <v>39.51</v>
      </c>
      <c r="I93" s="47">
        <v>22.17</v>
      </c>
      <c r="J93" s="47">
        <v>0</v>
      </c>
      <c r="K93" s="47">
        <v>0</v>
      </c>
      <c r="L93" s="47">
        <v>12.62</v>
      </c>
      <c r="M93" s="75">
        <v>0</v>
      </c>
      <c r="N93" s="74">
        <v>0</v>
      </c>
      <c r="O93" s="47">
        <v>0</v>
      </c>
      <c r="P93" s="47">
        <v>-8</v>
      </c>
      <c r="Q93" s="47">
        <v>-16</v>
      </c>
      <c r="R93" s="47">
        <v>0</v>
      </c>
      <c r="S93" s="75">
        <v>0</v>
      </c>
      <c r="U93" s="74">
        <v>-25</v>
      </c>
      <c r="V93" s="75">
        <v>74.3</v>
      </c>
      <c r="W93">
        <v>39.51</v>
      </c>
      <c r="X93">
        <v>22.17</v>
      </c>
      <c r="Y93">
        <v>-1</v>
      </c>
      <c r="Z93">
        <v>12.62</v>
      </c>
      <c r="AA93">
        <v>-16</v>
      </c>
      <c r="AB93">
        <v>0</v>
      </c>
      <c r="AC93">
        <v>-8</v>
      </c>
    </row>
    <row r="94" spans="7:29">
      <c r="G94" t="s">
        <v>136</v>
      </c>
      <c r="H94" s="74">
        <v>36.619999999999997</v>
      </c>
      <c r="I94" s="47">
        <v>17.350000000000001</v>
      </c>
      <c r="J94" s="47">
        <v>0</v>
      </c>
      <c r="K94" s="47">
        <v>0</v>
      </c>
      <c r="L94" s="47">
        <v>11.66</v>
      </c>
      <c r="M94" s="75">
        <v>0</v>
      </c>
      <c r="N94" s="74">
        <v>0</v>
      </c>
      <c r="O94" s="47">
        <v>0</v>
      </c>
      <c r="P94" s="47">
        <v>-7</v>
      </c>
      <c r="Q94" s="47">
        <v>-16</v>
      </c>
      <c r="R94" s="47">
        <v>0</v>
      </c>
      <c r="S94" s="75">
        <v>0</v>
      </c>
      <c r="U94" s="74">
        <v>-24</v>
      </c>
      <c r="V94" s="75">
        <v>65.63</v>
      </c>
      <c r="W94">
        <v>36.619999999999997</v>
      </c>
      <c r="X94">
        <v>17.350000000000001</v>
      </c>
      <c r="Y94">
        <v>-1</v>
      </c>
      <c r="Z94">
        <v>11.66</v>
      </c>
      <c r="AA94">
        <v>-16</v>
      </c>
      <c r="AB94">
        <v>0</v>
      </c>
      <c r="AC94">
        <v>-7</v>
      </c>
    </row>
    <row r="95" spans="7:29">
      <c r="G95" t="s">
        <v>137</v>
      </c>
      <c r="H95" s="74">
        <v>28.91</v>
      </c>
      <c r="I95" s="47">
        <v>0</v>
      </c>
      <c r="J95" s="47">
        <v>0</v>
      </c>
      <c r="K95" s="47">
        <v>0</v>
      </c>
      <c r="L95" s="47">
        <v>11.28</v>
      </c>
      <c r="M95" s="75">
        <v>0</v>
      </c>
      <c r="N95" s="74">
        <v>0</v>
      </c>
      <c r="O95" s="47">
        <v>-35</v>
      </c>
      <c r="P95" s="47">
        <v>-97</v>
      </c>
      <c r="Q95" s="47">
        <v>-16</v>
      </c>
      <c r="R95" s="47">
        <v>0</v>
      </c>
      <c r="S95" s="75">
        <v>0</v>
      </c>
      <c r="U95" s="74">
        <v>-149</v>
      </c>
      <c r="V95" s="75">
        <v>40.19</v>
      </c>
      <c r="W95">
        <v>28.91</v>
      </c>
      <c r="X95">
        <v>-35</v>
      </c>
      <c r="Y95">
        <v>-1</v>
      </c>
      <c r="Z95">
        <v>11.28</v>
      </c>
      <c r="AA95">
        <v>-16</v>
      </c>
      <c r="AB95">
        <v>0</v>
      </c>
      <c r="AC95">
        <v>-97</v>
      </c>
    </row>
    <row r="96" spans="7:29">
      <c r="G96" t="s">
        <v>138</v>
      </c>
      <c r="H96" s="74">
        <v>31.8</v>
      </c>
      <c r="I96" s="47">
        <v>0</v>
      </c>
      <c r="J96" s="47">
        <v>13.49</v>
      </c>
      <c r="K96" s="47">
        <v>0</v>
      </c>
      <c r="L96" s="47">
        <v>10.89</v>
      </c>
      <c r="M96" s="75">
        <v>0</v>
      </c>
      <c r="N96" s="74">
        <v>0</v>
      </c>
      <c r="O96" s="47">
        <v>-36</v>
      </c>
      <c r="P96" s="47">
        <v>0</v>
      </c>
      <c r="Q96" s="47">
        <v>-16</v>
      </c>
      <c r="R96" s="47">
        <v>0</v>
      </c>
      <c r="S96" s="75">
        <v>0</v>
      </c>
      <c r="U96" s="74">
        <v>-53</v>
      </c>
      <c r="V96" s="75">
        <v>56.18</v>
      </c>
      <c r="W96">
        <v>31.8</v>
      </c>
      <c r="X96">
        <v>-36</v>
      </c>
      <c r="Y96">
        <v>-1</v>
      </c>
      <c r="Z96">
        <v>10.89</v>
      </c>
      <c r="AA96">
        <v>-16</v>
      </c>
      <c r="AB96">
        <v>0</v>
      </c>
      <c r="AC96">
        <v>13.49</v>
      </c>
    </row>
    <row r="97" spans="1:83">
      <c r="G97" t="s">
        <v>139</v>
      </c>
      <c r="H97" s="74">
        <v>39.51</v>
      </c>
      <c r="I97" s="47">
        <v>24.09</v>
      </c>
      <c r="J97" s="47">
        <v>95.41</v>
      </c>
      <c r="K97" s="47">
        <v>0</v>
      </c>
      <c r="L97" s="47">
        <v>10.41</v>
      </c>
      <c r="M97" s="75">
        <v>0</v>
      </c>
      <c r="N97" s="74">
        <v>0</v>
      </c>
      <c r="O97" s="47">
        <v>0</v>
      </c>
      <c r="P97" s="47">
        <v>0</v>
      </c>
      <c r="Q97" s="47">
        <v>-16</v>
      </c>
      <c r="R97" s="47">
        <v>0</v>
      </c>
      <c r="S97" s="75">
        <v>0</v>
      </c>
      <c r="U97" s="74">
        <v>-17</v>
      </c>
      <c r="V97" s="75">
        <v>169.42</v>
      </c>
      <c r="W97">
        <v>39.51</v>
      </c>
      <c r="X97">
        <v>24.09</v>
      </c>
      <c r="Y97">
        <v>-1</v>
      </c>
      <c r="Z97">
        <v>10.41</v>
      </c>
      <c r="AA97">
        <v>-16</v>
      </c>
      <c r="AB97">
        <v>0</v>
      </c>
      <c r="AC97">
        <v>95.41</v>
      </c>
    </row>
    <row r="98" spans="1:83">
      <c r="G98" t="s">
        <v>140</v>
      </c>
      <c r="H98" s="74">
        <v>48.19</v>
      </c>
      <c r="I98" s="47">
        <v>24.09</v>
      </c>
      <c r="J98" s="47">
        <v>52.04</v>
      </c>
      <c r="K98" s="47">
        <v>0</v>
      </c>
      <c r="L98" s="47">
        <v>10.119999999999999</v>
      </c>
      <c r="M98" s="75">
        <v>0</v>
      </c>
      <c r="N98" s="74">
        <v>0</v>
      </c>
      <c r="O98" s="47">
        <v>0</v>
      </c>
      <c r="P98" s="47">
        <v>0</v>
      </c>
      <c r="Q98" s="47">
        <v>-16</v>
      </c>
      <c r="R98" s="47">
        <v>0</v>
      </c>
      <c r="S98" s="75">
        <v>0</v>
      </c>
      <c r="U98" s="74">
        <v>-17</v>
      </c>
      <c r="V98" s="75">
        <v>134.44</v>
      </c>
      <c r="W98">
        <v>48.19</v>
      </c>
      <c r="X98">
        <v>24.09</v>
      </c>
      <c r="Y98">
        <v>-1</v>
      </c>
      <c r="Z98">
        <v>10.119999999999999</v>
      </c>
      <c r="AA98">
        <v>-16</v>
      </c>
      <c r="AB98">
        <v>0</v>
      </c>
      <c r="AC98">
        <v>52.04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0.55340249999999991</v>
      </c>
      <c r="I99" s="70">
        <f t="shared" ref="I99:BQ99" si="1">SUM(I3:I98)/4000</f>
        <v>0.19347249999999999</v>
      </c>
      <c r="J99" s="70">
        <f t="shared" si="1"/>
        <v>0.48931249999999993</v>
      </c>
      <c r="K99" s="70">
        <f t="shared" si="1"/>
        <v>0</v>
      </c>
      <c r="L99" s="70">
        <f t="shared" si="1"/>
        <v>0.37157000000000001</v>
      </c>
      <c r="M99" s="70">
        <f t="shared" si="1"/>
        <v>5.8475000000000003E-3</v>
      </c>
      <c r="N99" s="69">
        <f t="shared" si="1"/>
        <v>-0.55700000000000005</v>
      </c>
      <c r="O99" s="70">
        <f t="shared" si="1"/>
        <v>-0.28125</v>
      </c>
      <c r="P99" s="70">
        <f t="shared" si="1"/>
        <v>-0.44074999999999998</v>
      </c>
      <c r="Q99" s="70">
        <f t="shared" si="1"/>
        <v>-0.20349999999999999</v>
      </c>
      <c r="R99" s="70">
        <f t="shared" si="1"/>
        <v>0</v>
      </c>
      <c r="S99" s="71">
        <f t="shared" si="1"/>
        <v>0</v>
      </c>
      <c r="U99" s="69">
        <f t="shared" si="1"/>
        <v>-1.5115000000000001</v>
      </c>
      <c r="V99" s="71">
        <f t="shared" si="1"/>
        <v>1.6136049999999995</v>
      </c>
      <c r="W99">
        <f t="shared" si="1"/>
        <v>-3.5975000000000126E-3</v>
      </c>
      <c r="X99">
        <f t="shared" si="1"/>
        <v>-8.7777500000000022E-2</v>
      </c>
      <c r="Y99">
        <f t="shared" si="1"/>
        <v>-2.9000000000000001E-2</v>
      </c>
      <c r="Z99">
        <f t="shared" si="1"/>
        <v>0.37157000000000001</v>
      </c>
      <c r="AA99">
        <f t="shared" si="1"/>
        <v>-0.20349999999999999</v>
      </c>
      <c r="AB99">
        <f t="shared" si="1"/>
        <v>5.8475000000000003E-3</v>
      </c>
      <c r="AC99">
        <f t="shared" si="1"/>
        <v>4.8562499999999988E-2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45741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</row>
    <row r="5" spans="1:24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</row>
    <row r="6" spans="1:24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</row>
    <row r="7" spans="1:24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</row>
    <row r="8" spans="1:24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</row>
    <row r="9" spans="1:24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</row>
    <row r="10" spans="1:24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  <c r="X35">
        <v>0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</v>
      </c>
      <c r="W36">
        <v>0</v>
      </c>
      <c r="X36">
        <v>0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0</v>
      </c>
      <c r="W37">
        <v>0</v>
      </c>
      <c r="X37">
        <v>0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0</v>
      </c>
      <c r="W38">
        <v>0</v>
      </c>
      <c r="X38">
        <v>0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0</v>
      </c>
      <c r="W39">
        <v>0</v>
      </c>
      <c r="X39">
        <v>0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0</v>
      </c>
      <c r="W40">
        <v>0</v>
      </c>
      <c r="X40">
        <v>0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4.82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4.82</v>
      </c>
      <c r="W41">
        <v>0</v>
      </c>
      <c r="X41">
        <v>4.82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8.3800000000000008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8.3800000000000008</v>
      </c>
      <c r="W42">
        <v>0</v>
      </c>
      <c r="X42">
        <v>8.3800000000000008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5.2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5.2</v>
      </c>
      <c r="W43">
        <v>0</v>
      </c>
      <c r="X43">
        <v>5.2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4.72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4.72</v>
      </c>
      <c r="W44">
        <v>0</v>
      </c>
      <c r="X44">
        <v>4.72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2.6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2.6</v>
      </c>
      <c r="W45">
        <v>0</v>
      </c>
      <c r="X45">
        <v>2.6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0.48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0.48</v>
      </c>
      <c r="W46">
        <v>0</v>
      </c>
      <c r="X46">
        <v>0.48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1.93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1.93</v>
      </c>
      <c r="W48">
        <v>0</v>
      </c>
      <c r="X48">
        <v>1.93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1.1599999999999999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1.1599999999999999</v>
      </c>
      <c r="W49">
        <v>0</v>
      </c>
      <c r="X49">
        <v>1.1599999999999999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4.53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4.53</v>
      </c>
      <c r="W50">
        <v>0</v>
      </c>
      <c r="X50">
        <v>4.53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5.59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5.59</v>
      </c>
      <c r="W51">
        <v>0</v>
      </c>
      <c r="X51">
        <v>5.59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5.01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5.01</v>
      </c>
      <c r="W52">
        <v>0</v>
      </c>
      <c r="X52">
        <v>5.01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1.64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1.64</v>
      </c>
      <c r="W53">
        <v>0</v>
      </c>
      <c r="X53">
        <v>1.64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3.85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3.85</v>
      </c>
      <c r="W54">
        <v>0</v>
      </c>
      <c r="X54">
        <v>3.85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2.6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2.6</v>
      </c>
      <c r="W55">
        <v>0</v>
      </c>
      <c r="X55">
        <v>2.6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5.78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5.78</v>
      </c>
      <c r="W56">
        <v>0</v>
      </c>
      <c r="X56">
        <v>5.78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4.72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4.72</v>
      </c>
      <c r="W57">
        <v>0</v>
      </c>
      <c r="X57">
        <v>4.72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3.18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3.18</v>
      </c>
      <c r="W58">
        <v>0</v>
      </c>
      <c r="X58">
        <v>3.18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2.41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2.41</v>
      </c>
      <c r="W59">
        <v>0</v>
      </c>
      <c r="X59">
        <v>2.41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1.54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1.54</v>
      </c>
      <c r="W60">
        <v>0</v>
      </c>
      <c r="X60">
        <v>1.54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3.08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3.08</v>
      </c>
      <c r="W61">
        <v>0</v>
      </c>
      <c r="X61">
        <v>3.08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3.18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3.18</v>
      </c>
      <c r="W62">
        <v>0</v>
      </c>
      <c r="X62">
        <v>3.18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3.57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3.57</v>
      </c>
      <c r="W63">
        <v>0</v>
      </c>
      <c r="X63">
        <v>3.57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5.69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5.69</v>
      </c>
      <c r="W64">
        <v>0</v>
      </c>
      <c r="X64">
        <v>5.69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7.32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7.32</v>
      </c>
      <c r="W65">
        <v>0</v>
      </c>
      <c r="X65">
        <v>7.32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5.49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5.49</v>
      </c>
      <c r="W66">
        <v>0</v>
      </c>
      <c r="X66">
        <v>5.49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2.6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2.6</v>
      </c>
      <c r="W67">
        <v>0</v>
      </c>
      <c r="X67">
        <v>2.6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5.4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5.4</v>
      </c>
      <c r="W68">
        <v>0</v>
      </c>
      <c r="X68">
        <v>5.4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  <c r="X69">
        <v>0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  <c r="X70">
        <v>0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  <c r="X71">
        <v>0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  <c r="X72">
        <v>0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  <c r="X73">
        <v>0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5.1100000000000003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5.1100000000000003</v>
      </c>
      <c r="W74">
        <v>0</v>
      </c>
      <c r="X74">
        <v>5.1100000000000003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7.42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7.42</v>
      </c>
      <c r="W75">
        <v>0</v>
      </c>
      <c r="X75">
        <v>7.42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5.69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5.69</v>
      </c>
      <c r="W76">
        <v>0</v>
      </c>
      <c r="X76">
        <v>5.69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7.09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7.09</v>
      </c>
      <c r="W77">
        <v>0</v>
      </c>
      <c r="X77">
        <v>7.09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</v>
      </c>
      <c r="W78">
        <v>0</v>
      </c>
      <c r="X78">
        <v>0</v>
      </c>
    </row>
    <row r="79" spans="7:24">
      <c r="G79" t="s">
        <v>121</v>
      </c>
      <c r="H79" s="74">
        <v>0.7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0.7</v>
      </c>
      <c r="W79">
        <v>0.7</v>
      </c>
      <c r="X79">
        <v>0</v>
      </c>
    </row>
    <row r="80" spans="7:24">
      <c r="G80" t="s">
        <v>122</v>
      </c>
      <c r="H80" s="74">
        <v>48.37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48.37</v>
      </c>
      <c r="W80">
        <v>48.37</v>
      </c>
      <c r="X80">
        <v>0</v>
      </c>
    </row>
    <row r="81" spans="7:24">
      <c r="G81" t="s">
        <v>123</v>
      </c>
      <c r="H81" s="74">
        <v>42.69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42.69</v>
      </c>
      <c r="W81">
        <v>42.69</v>
      </c>
      <c r="X81">
        <v>0</v>
      </c>
    </row>
    <row r="82" spans="7:24">
      <c r="G82" t="s">
        <v>124</v>
      </c>
      <c r="H82" s="74">
        <v>29.42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29.42</v>
      </c>
      <c r="W82">
        <v>29.42</v>
      </c>
      <c r="X82">
        <v>0</v>
      </c>
    </row>
    <row r="83" spans="7:24">
      <c r="G83" t="s">
        <v>125</v>
      </c>
      <c r="H83" s="74">
        <v>58.31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58.31</v>
      </c>
      <c r="W83">
        <v>58.31</v>
      </c>
      <c r="X83">
        <v>0</v>
      </c>
    </row>
    <row r="84" spans="7:24">
      <c r="G84" t="s">
        <v>126</v>
      </c>
      <c r="H84" s="74">
        <v>87.69</v>
      </c>
      <c r="I84" s="47">
        <v>0</v>
      </c>
      <c r="J84" s="47">
        <v>0</v>
      </c>
      <c r="K84" s="47">
        <v>0</v>
      </c>
      <c r="L84" s="47">
        <v>0</v>
      </c>
      <c r="M84" s="75">
        <v>10.220000000000001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97.91</v>
      </c>
      <c r="W84">
        <v>87.69</v>
      </c>
      <c r="X84">
        <v>10.220000000000001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6.6795000000000007E-2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3.549999999999999E-2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0.10229499999999998</v>
      </c>
      <c r="W99">
        <f t="shared" si="1"/>
        <v>6.6795000000000007E-2</v>
      </c>
      <c r="X99">
        <f t="shared" si="1"/>
        <v>3.549999999999999E-2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45741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45741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517</v>
      </c>
      <c r="AT1" s="227" t="s">
        <v>518</v>
      </c>
      <c r="AU1" s="227" t="s">
        <v>523</v>
      </c>
      <c r="AV1" s="227" t="s">
        <v>524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0</v>
      </c>
      <c r="E3">
        <f>GT_NG!P3</f>
        <v>-6.4285714285714293E-2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895.546725307477</v>
      </c>
      <c r="P3" s="37">
        <v>117.78999999999998</v>
      </c>
      <c r="Q3" s="37">
        <v>38.18</v>
      </c>
      <c r="R3" s="39">
        <v>0</v>
      </c>
      <c r="S3" s="39">
        <v>0</v>
      </c>
      <c r="T3" s="38">
        <f>SUMPRODUCT(LTA!J3:AN3,LTA!J$101:AN$101,LTA!J$103:AN$103)</f>
        <v>63.680000000000007</v>
      </c>
      <c r="U3" s="38">
        <f>SUMPRODUCT(LTA!J3:AN3,LTA!J$102:AN$102,LTA!J$103:AN$103)</f>
        <v>101.07000000000001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240.92</v>
      </c>
      <c r="Z3" s="35">
        <f>IEX!N3</f>
        <v>0</v>
      </c>
      <c r="AA3" s="76">
        <f>STOA!H3</f>
        <v>0.43</v>
      </c>
      <c r="AB3" s="76">
        <f>-STOA!N3</f>
        <v>-317.85000000000002</v>
      </c>
      <c r="AC3">
        <f>SUMIF(B3:AB3,"&gt;0")*$AC$2-SUMIF(B3:AB3,"&lt;0")*($AC$2/(1-$AC$2))+SUMIF(AI3:AR3,"&gt;0")*$AC$2-SUMIF(AI3:AR3,"&lt;0")*($AC$2/(1-$AC$2))</f>
        <v>15.36499690022379</v>
      </c>
      <c r="AD3">
        <f>SUM(B3:AB3,AI3:AV3)-AC3</f>
        <v>1101.3374426929679</v>
      </c>
      <c r="AE3">
        <f>'IDT-1'!B3</f>
        <v>80.084999999999994</v>
      </c>
      <c r="AF3" s="25"/>
      <c r="AG3">
        <f>SUM(AD3:AF3)</f>
        <v>1181.4224426929679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-107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0</v>
      </c>
      <c r="E4">
        <f>GT_NG!P4</f>
        <v>-6.4285714285714293E-2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894.37930802429821</v>
      </c>
      <c r="P4" s="37">
        <v>117.78999999999998</v>
      </c>
      <c r="Q4" s="37">
        <v>38.18</v>
      </c>
      <c r="R4" s="39">
        <v>0</v>
      </c>
      <c r="S4" s="39">
        <v>0</v>
      </c>
      <c r="T4" s="38">
        <f>SUMPRODUCT(LTA!J4:AN4,LTA!J$101:AN$101,LTA!J$103:AN$103)</f>
        <v>62.66</v>
      </c>
      <c r="U4" s="38">
        <f>SUMPRODUCT(LTA!J4:AN4,LTA!J$102:AN$102,LTA!J$103:AN$103)</f>
        <v>98.98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174.81</v>
      </c>
      <c r="Z4" s="35">
        <f>IEX!N4</f>
        <v>0</v>
      </c>
      <c r="AA4" s="76">
        <f>STOA!H4</f>
        <v>0.43</v>
      </c>
      <c r="AB4" s="76">
        <f>-STOA!N4</f>
        <v>-317.85000000000002</v>
      </c>
      <c r="AC4">
        <f t="shared" ref="AC4:AC67" si="0">SUMIF(B4:AB4,"&gt;0")*$AC$2-SUMIF(B4:AB4,"&lt;0")*($AC$2/(1-$AC$2))+SUMIF(AI4:AR4,"&gt;0")*$AC$2-SUMIF(AI4:AR4,"&lt;0")*($AC$2/(1-$AC$2))</f>
        <v>14.289266720480505</v>
      </c>
      <c r="AD4">
        <f t="shared" ref="AD4:AD67" si="1">SUM(B4:AB4,AI4:AV4)-AC4</f>
        <v>1099.0257555895323</v>
      </c>
      <c r="AE4">
        <f>'IDT-1'!B4</f>
        <v>61</v>
      </c>
      <c r="AF4" s="25"/>
      <c r="AG4">
        <f t="shared" ref="AG4:AG67" si="2">SUM(AD4:AF4)</f>
        <v>1160.0257555895323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-40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0</v>
      </c>
      <c r="E5">
        <f>GT_NG!P5</f>
        <v>-6.4285714285714293E-2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940.84986095169256</v>
      </c>
      <c r="P5" s="37">
        <v>117.78999999999998</v>
      </c>
      <c r="Q5" s="37">
        <v>38.18</v>
      </c>
      <c r="R5" s="39">
        <v>0</v>
      </c>
      <c r="S5" s="39">
        <v>0</v>
      </c>
      <c r="T5" s="38">
        <f>SUMPRODUCT(LTA!J5:AN5,LTA!J$101:AN$101,LTA!J$103:AN$103)</f>
        <v>61.319999999999993</v>
      </c>
      <c r="U5" s="38">
        <f>SUMPRODUCT(LTA!J5:AN5,LTA!J$102:AN$102,LTA!J$103:AN$103)</f>
        <v>98.27000000000001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14.46</v>
      </c>
      <c r="Z5" s="35">
        <f>IEX!N5</f>
        <v>0</v>
      </c>
      <c r="AA5" s="76">
        <f>STOA!H5</f>
        <v>0.43</v>
      </c>
      <c r="AB5" s="76">
        <f>-STOA!N5</f>
        <v>-317.85000000000002</v>
      </c>
      <c r="AC5">
        <f t="shared" si="0"/>
        <v>13.671944302010008</v>
      </c>
      <c r="AD5">
        <f t="shared" si="1"/>
        <v>1100.813630935397</v>
      </c>
      <c r="AE5">
        <f>'IDT-1'!B5</f>
        <v>43</v>
      </c>
      <c r="AF5" s="25"/>
      <c r="AG5">
        <f t="shared" si="2"/>
        <v>1143.813630935397</v>
      </c>
      <c r="AI5" s="35">
        <f>PXIL!H5</f>
        <v>0</v>
      </c>
      <c r="AJ5" s="35">
        <f>PXIL!N5</f>
        <v>0</v>
      </c>
      <c r="AK5" s="35">
        <f>RTM_IEX!H5</f>
        <v>77.099999999999994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0</v>
      </c>
      <c r="E6">
        <f>GT_NG!P6</f>
        <v>-6.4285714285714293E-2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1023.1453842954575</v>
      </c>
      <c r="P6" s="37">
        <v>117.78999999999998</v>
      </c>
      <c r="Q6" s="37">
        <v>38.18</v>
      </c>
      <c r="R6" s="39">
        <v>0</v>
      </c>
      <c r="S6" s="39">
        <v>0</v>
      </c>
      <c r="T6" s="38">
        <f>SUMPRODUCT(LTA!J6:AN6,LTA!J$101:AN$101,LTA!J$103:AN$103)</f>
        <v>60.680000000000007</v>
      </c>
      <c r="U6" s="38">
        <f>SUMPRODUCT(LTA!J6:AN6,LTA!J$102:AN$102,LTA!J$103:AN$103)</f>
        <v>97.78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14.46</v>
      </c>
      <c r="Z6" s="35">
        <f>IEX!N6</f>
        <v>0</v>
      </c>
      <c r="AA6" s="76">
        <f>STOA!H6</f>
        <v>0.43</v>
      </c>
      <c r="AB6" s="76">
        <f>-STOA!N6</f>
        <v>-317.85000000000002</v>
      </c>
      <c r="AC6">
        <f t="shared" si="0"/>
        <v>13.703655384091375</v>
      </c>
      <c r="AD6">
        <f t="shared" si="1"/>
        <v>1104.8474431970806</v>
      </c>
      <c r="AE6">
        <f>'IDT-1'!B6</f>
        <v>19</v>
      </c>
      <c r="AF6" s="25"/>
      <c r="AG6">
        <f t="shared" si="2"/>
        <v>1123.8474431970806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0</v>
      </c>
      <c r="E7">
        <f>GT_NG!P7</f>
        <v>-0.08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1022.0152504730544</v>
      </c>
      <c r="P7" s="37">
        <v>117.78999999999998</v>
      </c>
      <c r="Q7" s="37">
        <v>38.18</v>
      </c>
      <c r="R7" s="39">
        <v>0</v>
      </c>
      <c r="S7" s="39">
        <v>0</v>
      </c>
      <c r="T7" s="38">
        <f>SUMPRODUCT(LTA!J7:AN7,LTA!J$101:AN$101,LTA!J$103:AN$103)</f>
        <v>60</v>
      </c>
      <c r="U7" s="38">
        <f>SUMPRODUCT(LTA!J7:AN7,LTA!J$102:AN$102,LTA!J$103:AN$103)</f>
        <v>96.77000000000001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6.75</v>
      </c>
      <c r="Z7" s="35">
        <f>IEX!N7</f>
        <v>0</v>
      </c>
      <c r="AA7" s="76">
        <f>STOA!H7</f>
        <v>0.43</v>
      </c>
      <c r="AB7" s="76">
        <f>-STOA!N7</f>
        <v>-317.85000000000002</v>
      </c>
      <c r="AC7">
        <f t="shared" si="0"/>
        <v>13.802057875278216</v>
      </c>
      <c r="AD7">
        <f t="shared" si="1"/>
        <v>1117.3331925977761</v>
      </c>
      <c r="AE7">
        <f>'IDT-1'!B7</f>
        <v>0</v>
      </c>
      <c r="AF7" s="25"/>
      <c r="AG7">
        <f t="shared" si="2"/>
        <v>1117.3331925977761</v>
      </c>
      <c r="AI7" s="35">
        <f>PXIL!H7</f>
        <v>0</v>
      </c>
      <c r="AJ7" s="35">
        <f>PXIL!N7</f>
        <v>0</v>
      </c>
      <c r="AK7" s="35">
        <f>RTM_IEX!H7</f>
        <v>23.13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0</v>
      </c>
      <c r="E8">
        <f>GT_NG!P8</f>
        <v>-0.08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945.28525047305436</v>
      </c>
      <c r="P8" s="37">
        <v>117.78999999999998</v>
      </c>
      <c r="Q8" s="37">
        <v>38.18</v>
      </c>
      <c r="R8" s="39">
        <v>0</v>
      </c>
      <c r="S8" s="39">
        <v>0</v>
      </c>
      <c r="T8" s="38">
        <f>SUMPRODUCT(LTA!J8:AN8,LTA!J$101:AN$101,LTA!J$103:AN$103)</f>
        <v>59.34</v>
      </c>
      <c r="U8" s="38">
        <f>SUMPRODUCT(LTA!J8:AN8,LTA!J$102:AN$102,LTA!J$103:AN$103)</f>
        <v>95.789999999999992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92.03</v>
      </c>
      <c r="Z8" s="35">
        <f>IEX!N8</f>
        <v>0</v>
      </c>
      <c r="AA8" s="76">
        <f>STOA!H8</f>
        <v>0.43</v>
      </c>
      <c r="AB8" s="76">
        <f>-STOA!N8</f>
        <v>-317.85000000000002</v>
      </c>
      <c r="AC8">
        <f t="shared" si="0"/>
        <v>13.713137875278214</v>
      </c>
      <c r="AD8">
        <f t="shared" si="1"/>
        <v>1106.022112597776</v>
      </c>
      <c r="AE8">
        <f>'IDT-1'!B8</f>
        <v>0</v>
      </c>
      <c r="AF8" s="25"/>
      <c r="AG8">
        <f t="shared" si="2"/>
        <v>1106.022112597776</v>
      </c>
      <c r="AI8" s="35">
        <f>PXIL!H8</f>
        <v>0</v>
      </c>
      <c r="AJ8" s="35">
        <f>PXIL!N8</f>
        <v>0</v>
      </c>
      <c r="AK8" s="35">
        <f>RTM_IEX!H8</f>
        <v>4.82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0</v>
      </c>
      <c r="E9">
        <f>GT_NG!P9</f>
        <v>-0.08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874.09525047305419</v>
      </c>
      <c r="P9" s="37">
        <v>117.78999999999998</v>
      </c>
      <c r="Q9" s="37">
        <v>38.18</v>
      </c>
      <c r="R9" s="39">
        <v>0</v>
      </c>
      <c r="S9" s="39">
        <v>0</v>
      </c>
      <c r="T9" s="38">
        <f>SUMPRODUCT(LTA!J9:AN9,LTA!J$101:AN$101,LTA!J$103:AN$103)</f>
        <v>58.66</v>
      </c>
      <c r="U9" s="38">
        <f>SUMPRODUCT(LTA!J9:AN9,LTA!J$102:AN$102,LTA!J$103:AN$103)</f>
        <v>103.78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154.19</v>
      </c>
      <c r="Z9" s="35">
        <f>IEX!N9</f>
        <v>0</v>
      </c>
      <c r="AA9" s="76">
        <f>STOA!H9</f>
        <v>0.43</v>
      </c>
      <c r="AB9" s="76">
        <f>-STOA!N9</f>
        <v>-317.85000000000002</v>
      </c>
      <c r="AC9">
        <f t="shared" si="0"/>
        <v>13.866520150625924</v>
      </c>
      <c r="AD9">
        <f t="shared" si="1"/>
        <v>1073.3287303224283</v>
      </c>
      <c r="AE9">
        <f>'IDT-1'!B9</f>
        <v>0</v>
      </c>
      <c r="AF9" s="25"/>
      <c r="AG9">
        <f t="shared" si="2"/>
        <v>1073.3287303224283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-26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0</v>
      </c>
      <c r="E10">
        <f>GT_NG!P10</f>
        <v>-0.08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758.95439763312334</v>
      </c>
      <c r="P10" s="37">
        <v>117.78999999999998</v>
      </c>
      <c r="Q10" s="37">
        <v>38.18</v>
      </c>
      <c r="R10" s="39">
        <v>0</v>
      </c>
      <c r="S10" s="39">
        <v>0</v>
      </c>
      <c r="T10" s="38">
        <f>SUMPRODUCT(LTA!J10:AN10,LTA!J$101:AN$101,LTA!J$103:AN$103)</f>
        <v>58.680000000000007</v>
      </c>
      <c r="U10" s="38">
        <f>SUMPRODUCT(LTA!J10:AN10,LTA!J$102:AN$102,LTA!J$103:AN$103)</f>
        <v>102.28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139.74</v>
      </c>
      <c r="Z10" s="35">
        <f>IEX!N10</f>
        <v>0</v>
      </c>
      <c r="AA10" s="76">
        <f>STOA!H10</f>
        <v>0.43</v>
      </c>
      <c r="AB10" s="76">
        <f>-STOA!N10</f>
        <v>-317.85000000000002</v>
      </c>
      <c r="AC10">
        <f t="shared" si="0"/>
        <v>13.015577223126751</v>
      </c>
      <c r="AD10">
        <f t="shared" si="1"/>
        <v>1017.2888204099964</v>
      </c>
      <c r="AE10">
        <f>'IDT-1'!B10</f>
        <v>0</v>
      </c>
      <c r="AF10" s="25"/>
      <c r="AG10">
        <f t="shared" si="2"/>
        <v>1017.2888204099964</v>
      </c>
      <c r="AI10" s="35">
        <f>PXIL!H10</f>
        <v>0</v>
      </c>
      <c r="AJ10" s="35">
        <f>PXIL!N10</f>
        <v>0</v>
      </c>
      <c r="AK10" s="35">
        <f>RTM_IEX!H10</f>
        <v>48.18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0</v>
      </c>
      <c r="E11">
        <f>GT_NG!P11</f>
        <v>-0.08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760.09716792262486</v>
      </c>
      <c r="P11" s="37">
        <v>117.79392595648139</v>
      </c>
      <c r="Q11" s="37">
        <v>38.18</v>
      </c>
      <c r="R11" s="39">
        <v>0</v>
      </c>
      <c r="S11" s="39">
        <v>0</v>
      </c>
      <c r="T11" s="38">
        <f>SUMPRODUCT(LTA!J11:AN11,LTA!J$101:AN$101,LTA!J$103:AN$103)</f>
        <v>57</v>
      </c>
      <c r="U11" s="38">
        <f>SUMPRODUCT(LTA!J11:AN11,LTA!J$102:AN$102,LTA!J$103:AN$103)</f>
        <v>93.27000000000001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121.43</v>
      </c>
      <c r="Z11" s="35">
        <f>IEX!N11</f>
        <v>0</v>
      </c>
      <c r="AA11" s="76">
        <f>STOA!H11</f>
        <v>0.43</v>
      </c>
      <c r="AB11" s="76">
        <f>-STOA!N11</f>
        <v>-317.85000000000002</v>
      </c>
      <c r="AC11">
        <f t="shared" si="0"/>
        <v>13.256961453845417</v>
      </c>
      <c r="AD11">
        <f t="shared" si="1"/>
        <v>1047.9941324252609</v>
      </c>
      <c r="AE11">
        <f>'IDT-1'!B11</f>
        <v>0</v>
      </c>
      <c r="AF11" s="25"/>
      <c r="AG11">
        <f t="shared" si="2"/>
        <v>1047.9941324252609</v>
      </c>
      <c r="AI11" s="35">
        <f>PXIL!H11</f>
        <v>0</v>
      </c>
      <c r="AJ11" s="35">
        <f>PXIL!N11</f>
        <v>0</v>
      </c>
      <c r="AK11" s="35">
        <f>RTM_IEX!H11</f>
        <v>106.98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0</v>
      </c>
      <c r="E12">
        <f>GT_NG!P12</f>
        <v>-0.08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759.00195893386081</v>
      </c>
      <c r="P12" s="37">
        <v>117.79392595648139</v>
      </c>
      <c r="Q12" s="37">
        <v>38.18</v>
      </c>
      <c r="R12" s="39">
        <v>0</v>
      </c>
      <c r="S12" s="39">
        <v>0</v>
      </c>
      <c r="T12" s="38">
        <f>SUMPRODUCT(LTA!J12:AN12,LTA!J$101:AN$101,LTA!J$103:AN$103)</f>
        <v>56.34</v>
      </c>
      <c r="U12" s="38">
        <f>SUMPRODUCT(LTA!J12:AN12,LTA!J$102:AN$102,LTA!J$103:AN$103)</f>
        <v>93.27000000000001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113.72</v>
      </c>
      <c r="Z12" s="35">
        <f>IEX!N12</f>
        <v>0</v>
      </c>
      <c r="AA12" s="76">
        <f>STOA!H12</f>
        <v>0.43</v>
      </c>
      <c r="AB12" s="76">
        <f>-STOA!N12</f>
        <v>-317.85000000000002</v>
      </c>
      <c r="AC12">
        <f t="shared" si="0"/>
        <v>13.198108823733058</v>
      </c>
      <c r="AD12">
        <f t="shared" si="1"/>
        <v>1040.507776066609</v>
      </c>
      <c r="AE12">
        <f>'IDT-1'!B12</f>
        <v>0</v>
      </c>
      <c r="AF12" s="25"/>
      <c r="AG12">
        <f t="shared" si="2"/>
        <v>1040.507776066609</v>
      </c>
      <c r="AI12" s="35">
        <f>PXIL!H12</f>
        <v>0</v>
      </c>
      <c r="AJ12" s="35">
        <f>PXIL!N12</f>
        <v>0</v>
      </c>
      <c r="AK12" s="35">
        <f>RTM_IEX!H12</f>
        <v>108.9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0</v>
      </c>
      <c r="E13">
        <f>GT_NG!P13</f>
        <v>-0.08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759.35549093386078</v>
      </c>
      <c r="P13" s="37">
        <v>117.79392595648139</v>
      </c>
      <c r="Q13" s="37">
        <v>38.18</v>
      </c>
      <c r="R13" s="39">
        <v>0</v>
      </c>
      <c r="S13" s="39">
        <v>0</v>
      </c>
      <c r="T13" s="38">
        <f>SUMPRODUCT(LTA!J13:AN13,LTA!J$101:AN$101,LTA!J$103:AN$103)</f>
        <v>48</v>
      </c>
      <c r="U13" s="38">
        <f>SUMPRODUCT(LTA!J13:AN13,LTA!J$102:AN$102,LTA!J$103:AN$103)</f>
        <v>93.27000000000001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108.9</v>
      </c>
      <c r="Z13" s="35">
        <f>IEX!N13</f>
        <v>0</v>
      </c>
      <c r="AA13" s="76">
        <f>STOA!H13</f>
        <v>0.43</v>
      </c>
      <c r="AB13" s="76">
        <f>-STOA!N13</f>
        <v>-317.85000000000002</v>
      </c>
      <c r="AC13">
        <f t="shared" si="0"/>
        <v>13.098218373333058</v>
      </c>
      <c r="AD13">
        <f t="shared" si="1"/>
        <v>1027.8011985170092</v>
      </c>
      <c r="AE13">
        <f>'IDT-1'!B13</f>
        <v>0</v>
      </c>
      <c r="AF13" s="25"/>
      <c r="AG13">
        <f t="shared" si="2"/>
        <v>1027.8011985170092</v>
      </c>
      <c r="AI13" s="35">
        <f>PXIL!H13</f>
        <v>0</v>
      </c>
      <c r="AJ13" s="35">
        <f>PXIL!N13</f>
        <v>0</v>
      </c>
      <c r="AK13" s="35">
        <f>RTM_IEX!H13</f>
        <v>108.9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0</v>
      </c>
      <c r="E14">
        <f>GT_NG!P14</f>
        <v>-0.08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759.35549093386078</v>
      </c>
      <c r="P14" s="37">
        <v>117.79392595648139</v>
      </c>
      <c r="Q14" s="37">
        <v>38.18</v>
      </c>
      <c r="R14" s="39">
        <v>0</v>
      </c>
      <c r="S14" s="39">
        <v>0</v>
      </c>
      <c r="T14" s="38">
        <f>SUMPRODUCT(LTA!J14:AN14,LTA!J$101:AN$101,LTA!J$103:AN$103)</f>
        <v>47.680000000000007</v>
      </c>
      <c r="U14" s="38">
        <f>SUMPRODUCT(LTA!J14:AN14,LTA!J$102:AN$102,LTA!J$103:AN$103)</f>
        <v>94.77000000000001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144.56</v>
      </c>
      <c r="Z14" s="35">
        <f>IEX!N14</f>
        <v>0</v>
      </c>
      <c r="AA14" s="76">
        <f>STOA!H14</f>
        <v>0.43</v>
      </c>
      <c r="AB14" s="76">
        <f>-STOA!N14</f>
        <v>-317.85000000000002</v>
      </c>
      <c r="AC14">
        <f t="shared" si="0"/>
        <v>13.077392373333058</v>
      </c>
      <c r="AD14">
        <f t="shared" si="1"/>
        <v>1025.1520245170088</v>
      </c>
      <c r="AE14">
        <f>'IDT-1'!B14</f>
        <v>0</v>
      </c>
      <c r="AF14" s="25"/>
      <c r="AG14">
        <f t="shared" si="2"/>
        <v>1025.1520245170088</v>
      </c>
      <c r="AI14" s="35">
        <f>PXIL!H14</f>
        <v>0</v>
      </c>
      <c r="AJ14" s="35">
        <f>PXIL!N14</f>
        <v>0</v>
      </c>
      <c r="AK14" s="35">
        <f>RTM_IEX!H14</f>
        <v>69.39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0</v>
      </c>
      <c r="E15">
        <f>GT_NG!P15</f>
        <v>-0.08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759.35549093386078</v>
      </c>
      <c r="P15" s="37">
        <v>117.79392595648139</v>
      </c>
      <c r="Q15" s="37">
        <v>38.18</v>
      </c>
      <c r="R15" s="39">
        <v>0</v>
      </c>
      <c r="S15" s="39">
        <v>0</v>
      </c>
      <c r="T15" s="38">
        <f>SUMPRODUCT(LTA!J15:AN15,LTA!J$101:AN$101,LTA!J$103:AN$103)</f>
        <v>49</v>
      </c>
      <c r="U15" s="38">
        <f>SUMPRODUCT(LTA!J15:AN15,LTA!J$102:AN$102,LTA!J$103:AN$103)</f>
        <v>93.27000000000001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142.63</v>
      </c>
      <c r="Z15" s="35">
        <f>IEX!N15</f>
        <v>0</v>
      </c>
      <c r="AA15" s="76">
        <f>STOA!H15</f>
        <v>0.43</v>
      </c>
      <c r="AB15" s="76">
        <f>-STOA!N15</f>
        <v>-317.85000000000002</v>
      </c>
      <c r="AC15">
        <f t="shared" si="0"/>
        <v>13.015772373333057</v>
      </c>
      <c r="AD15">
        <f t="shared" si="1"/>
        <v>1017.3136445170093</v>
      </c>
      <c r="AE15">
        <f>'IDT-1'!B15</f>
        <v>0</v>
      </c>
      <c r="AF15" s="25"/>
      <c r="AG15">
        <f t="shared" si="2"/>
        <v>1017.3136445170093</v>
      </c>
      <c r="AI15" s="35">
        <f>PXIL!H15</f>
        <v>0</v>
      </c>
      <c r="AJ15" s="35">
        <f>PXIL!N15</f>
        <v>0</v>
      </c>
      <c r="AK15" s="35">
        <f>RTM_IEX!H15</f>
        <v>63.6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0</v>
      </c>
      <c r="E16">
        <f>GT_NG!P16</f>
        <v>-0.08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769.0274229945669</v>
      </c>
      <c r="P16" s="37">
        <v>117.79392595648139</v>
      </c>
      <c r="Q16" s="37">
        <v>38.18</v>
      </c>
      <c r="R16" s="39">
        <v>0</v>
      </c>
      <c r="S16" s="39">
        <v>0</v>
      </c>
      <c r="T16" s="38">
        <f>SUMPRODUCT(LTA!J16:AN16,LTA!J$101:AN$101,LTA!J$103:AN$103)</f>
        <v>48</v>
      </c>
      <c r="U16" s="38">
        <f>SUMPRODUCT(LTA!J16:AN16,LTA!J$102:AN$102,LTA!J$103:AN$103)</f>
        <v>92.78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139.74</v>
      </c>
      <c r="Z16" s="35">
        <f>IEX!N16</f>
        <v>0</v>
      </c>
      <c r="AA16" s="76">
        <f>STOA!H16</f>
        <v>0.43</v>
      </c>
      <c r="AB16" s="76">
        <f>-STOA!N16</f>
        <v>-317.85000000000002</v>
      </c>
      <c r="AC16">
        <f t="shared" si="0"/>
        <v>12.966881443406567</v>
      </c>
      <c r="AD16">
        <f t="shared" si="1"/>
        <v>1011.0944675076418</v>
      </c>
      <c r="AE16">
        <f>'IDT-1'!B16</f>
        <v>0</v>
      </c>
      <c r="AF16" s="25"/>
      <c r="AG16">
        <f t="shared" si="2"/>
        <v>1011.0944675076418</v>
      </c>
      <c r="AI16" s="35">
        <f>PXIL!H16</f>
        <v>0</v>
      </c>
      <c r="AJ16" s="35">
        <f>PXIL!N16</f>
        <v>0</v>
      </c>
      <c r="AK16" s="35">
        <f>RTM_IEX!H16</f>
        <v>52.04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0</v>
      </c>
      <c r="E17">
        <f>GT_NG!P17</f>
        <v>-0.08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811.26633113413402</v>
      </c>
      <c r="P17" s="37">
        <v>117.79392595648139</v>
      </c>
      <c r="Q17" s="37">
        <v>38.18</v>
      </c>
      <c r="R17" s="39">
        <v>0</v>
      </c>
      <c r="S17" s="39">
        <v>0</v>
      </c>
      <c r="T17" s="38">
        <f>SUMPRODUCT(LTA!J17:AN17,LTA!J$101:AN$101,LTA!J$103:AN$103)</f>
        <v>41</v>
      </c>
      <c r="U17" s="38">
        <f>SUMPRODUCT(LTA!J17:AN17,LTA!J$102:AN$102,LTA!J$103:AN$103)</f>
        <v>91.77000000000001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150.34</v>
      </c>
      <c r="Z17" s="35">
        <f>IEX!N17</f>
        <v>0</v>
      </c>
      <c r="AA17" s="76">
        <f>STOA!H17</f>
        <v>0.43</v>
      </c>
      <c r="AB17" s="76">
        <f>-STOA!N17</f>
        <v>-317.85000000000002</v>
      </c>
      <c r="AC17">
        <f t="shared" si="0"/>
        <v>13.023422926895188</v>
      </c>
      <c r="AD17">
        <f t="shared" si="1"/>
        <v>1018.2868341637202</v>
      </c>
      <c r="AE17">
        <f>'IDT-1'!B17</f>
        <v>0</v>
      </c>
      <c r="AF17" s="25"/>
      <c r="AG17">
        <f t="shared" si="2"/>
        <v>1018.2868341637202</v>
      </c>
      <c r="AI17" s="35">
        <f>PXIL!H17</f>
        <v>0</v>
      </c>
      <c r="AJ17" s="35">
        <f>PXIL!N17</f>
        <v>0</v>
      </c>
      <c r="AK17" s="35">
        <f>RTM_IEX!H17</f>
        <v>14.46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0</v>
      </c>
      <c r="E18">
        <f>GT_NG!P18</f>
        <v>-0.08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806.03508593878018</v>
      </c>
      <c r="P18" s="37">
        <v>117.79392595648139</v>
      </c>
      <c r="Q18" s="37">
        <v>38.18</v>
      </c>
      <c r="R18" s="39">
        <v>0</v>
      </c>
      <c r="S18" s="39">
        <v>0</v>
      </c>
      <c r="T18" s="38">
        <f>SUMPRODUCT(LTA!J18:AN18,LTA!J$101:AN$101,LTA!J$103:AN$103)</f>
        <v>40</v>
      </c>
      <c r="U18" s="38">
        <f>SUMPRODUCT(LTA!J18:AN18,LTA!J$102:AN$102,LTA!J$103:AN$103)</f>
        <v>90.27000000000001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161.9</v>
      </c>
      <c r="Z18" s="35">
        <f>IEX!N18</f>
        <v>0</v>
      </c>
      <c r="AA18" s="76">
        <f>STOA!H18</f>
        <v>0.43</v>
      </c>
      <c r="AB18" s="76">
        <f>-STOA!N18</f>
        <v>-317.85000000000002</v>
      </c>
      <c r="AC18">
        <f t="shared" si="0"/>
        <v>13.05328721437143</v>
      </c>
      <c r="AD18">
        <f t="shared" si="1"/>
        <v>1022.0857246808902</v>
      </c>
      <c r="AE18">
        <f>'IDT-1'!B18</f>
        <v>0</v>
      </c>
      <c r="AF18" s="25"/>
      <c r="AG18">
        <f t="shared" si="2"/>
        <v>1022.0857246808902</v>
      </c>
      <c r="AI18" s="35">
        <f>PXIL!H18</f>
        <v>0</v>
      </c>
      <c r="AJ18" s="35">
        <f>PXIL!N18</f>
        <v>0</v>
      </c>
      <c r="AK18" s="35">
        <f>RTM_IEX!H18</f>
        <v>14.46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0</v>
      </c>
      <c r="E19">
        <f>GT_NG!P19</f>
        <v>-0.08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807.96508593878025</v>
      </c>
      <c r="P19" s="37">
        <v>117.79392595648139</v>
      </c>
      <c r="Q19" s="37">
        <v>38.18</v>
      </c>
      <c r="R19" s="39">
        <v>0</v>
      </c>
      <c r="S19" s="39">
        <v>0</v>
      </c>
      <c r="T19" s="38">
        <f>SUMPRODUCT(LTA!J19:AN19,LTA!J$101:AN$101,LTA!J$103:AN$103)</f>
        <v>39</v>
      </c>
      <c r="U19" s="38">
        <f>SUMPRODUCT(LTA!J19:AN19,LTA!J$102:AN$102,LTA!J$103:AN$103)</f>
        <v>82.77000000000001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175.39</v>
      </c>
      <c r="Z19" s="35">
        <f>IEX!N19</f>
        <v>0</v>
      </c>
      <c r="AA19" s="76">
        <f>STOA!H19</f>
        <v>0.43</v>
      </c>
      <c r="AB19" s="76">
        <f>-STOA!N19</f>
        <v>-317.85000000000002</v>
      </c>
      <c r="AC19">
        <f t="shared" si="0"/>
        <v>13.167509553522397</v>
      </c>
      <c r="AD19">
        <f t="shared" si="1"/>
        <v>1036.6153919764781</v>
      </c>
      <c r="AE19">
        <f>'IDT-1'!B19</f>
        <v>0</v>
      </c>
      <c r="AF19" s="25"/>
      <c r="AG19">
        <f t="shared" si="2"/>
        <v>1036.6153919764781</v>
      </c>
      <c r="AI19" s="35">
        <f>PXIL!H19</f>
        <v>0</v>
      </c>
      <c r="AJ19" s="35">
        <f>PXIL!N19</f>
        <v>0</v>
      </c>
      <c r="AK19" s="35">
        <f>RTM_IEX!H19</f>
        <v>22.16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0</v>
      </c>
      <c r="E20">
        <f>GT_NG!P20</f>
        <v>-0.08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808.92508593878017</v>
      </c>
      <c r="P20" s="37">
        <v>117.79392595648139</v>
      </c>
      <c r="Q20" s="37">
        <v>38.18</v>
      </c>
      <c r="R20" s="39">
        <v>0</v>
      </c>
      <c r="S20" s="39">
        <v>0</v>
      </c>
      <c r="T20" s="38">
        <f>SUMPRODUCT(LTA!J20:AN20,LTA!J$101:AN$101,LTA!J$103:AN$103)</f>
        <v>38</v>
      </c>
      <c r="U20" s="38">
        <f>SUMPRODUCT(LTA!J20:AN20,LTA!J$102:AN$102,LTA!J$103:AN$103)</f>
        <v>80.78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199.48</v>
      </c>
      <c r="Z20" s="35">
        <f>IEX!N20</f>
        <v>0</v>
      </c>
      <c r="AA20" s="76">
        <f>STOA!H20</f>
        <v>0.43</v>
      </c>
      <c r="AB20" s="76">
        <f>-STOA!N20</f>
        <v>-317.85000000000002</v>
      </c>
      <c r="AC20">
        <f t="shared" si="0"/>
        <v>13.317035553522395</v>
      </c>
      <c r="AD20">
        <f t="shared" si="1"/>
        <v>1055.6358659764785</v>
      </c>
      <c r="AE20">
        <f>'IDT-1'!B20</f>
        <v>0</v>
      </c>
      <c r="AF20" s="25"/>
      <c r="AG20">
        <f t="shared" si="2"/>
        <v>1055.6358659764785</v>
      </c>
      <c r="AI20" s="35">
        <f>PXIL!H20</f>
        <v>0</v>
      </c>
      <c r="AJ20" s="35">
        <f>PXIL!N20</f>
        <v>0</v>
      </c>
      <c r="AK20" s="35">
        <f>RTM_IEX!H20</f>
        <v>19.27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0</v>
      </c>
      <c r="E21">
        <f>GT_NG!P21</f>
        <v>-0.08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818.93643652602816</v>
      </c>
      <c r="P21" s="37">
        <v>117.78999999999998</v>
      </c>
      <c r="Q21" s="37">
        <v>38.18</v>
      </c>
      <c r="R21" s="39">
        <v>0</v>
      </c>
      <c r="S21" s="39">
        <v>0</v>
      </c>
      <c r="T21" s="38">
        <f>SUMPRODUCT(LTA!J21:AN21,LTA!J$101:AN$101,LTA!J$103:AN$103)</f>
        <v>30</v>
      </c>
      <c r="U21" s="38">
        <f>SUMPRODUCT(LTA!J21:AN21,LTA!J$102:AN$102,LTA!J$103:AN$103)</f>
        <v>79.289999999999992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222.62</v>
      </c>
      <c r="Z21" s="35">
        <f>IEX!N21</f>
        <v>0</v>
      </c>
      <c r="AA21" s="76">
        <f>STOA!H21</f>
        <v>0.43</v>
      </c>
      <c r="AB21" s="76">
        <f>-STOA!N21</f>
        <v>-317.85000000000002</v>
      </c>
      <c r="AC21">
        <f t="shared" si="0"/>
        <v>13.448913465642375</v>
      </c>
      <c r="AD21">
        <f t="shared" si="1"/>
        <v>1072.4114126951249</v>
      </c>
      <c r="AE21">
        <f>'IDT-1'!B21</f>
        <v>0</v>
      </c>
      <c r="AF21" s="25"/>
      <c r="AG21">
        <f t="shared" si="2"/>
        <v>1072.4114126951249</v>
      </c>
      <c r="AI21" s="35">
        <f>PXIL!H21</f>
        <v>0</v>
      </c>
      <c r="AJ21" s="35">
        <f>PXIL!N21</f>
        <v>0</v>
      </c>
      <c r="AK21" s="35">
        <f>RTM_IEX!H21</f>
        <v>12.52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0</v>
      </c>
      <c r="E22">
        <f>GT_NG!P22</f>
        <v>-0.08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897.67951688545338</v>
      </c>
      <c r="P22" s="37">
        <v>117.78999999999998</v>
      </c>
      <c r="Q22" s="37">
        <v>38.18</v>
      </c>
      <c r="R22" s="39">
        <v>0</v>
      </c>
      <c r="S22" s="39">
        <v>0</v>
      </c>
      <c r="T22" s="38">
        <f>SUMPRODUCT(LTA!J22:AN22,LTA!J$101:AN$101,LTA!J$103:AN$103)</f>
        <v>29</v>
      </c>
      <c r="U22" s="38">
        <f>SUMPRODUCT(LTA!J22:AN22,LTA!J$102:AN$102,LTA!J$103:AN$103)</f>
        <v>77.27000000000001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239</v>
      </c>
      <c r="Z22" s="35">
        <f>IEX!N22</f>
        <v>0</v>
      </c>
      <c r="AA22" s="76">
        <f>STOA!H22</f>
        <v>0.43</v>
      </c>
      <c r="AB22" s="76">
        <f>-STOA!N22</f>
        <v>-317.85000000000002</v>
      </c>
      <c r="AC22">
        <f t="shared" si="0"/>
        <v>14.447004770010899</v>
      </c>
      <c r="AD22">
        <f t="shared" si="1"/>
        <v>1102.9964017501818</v>
      </c>
      <c r="AE22">
        <f>'IDT-1'!B22</f>
        <v>0</v>
      </c>
      <c r="AF22" s="25"/>
      <c r="AG22">
        <f t="shared" si="2"/>
        <v>1102.9964017501818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-48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0</v>
      </c>
      <c r="E23">
        <f>GT_NG!P23</f>
        <v>-0.08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975.33934918190789</v>
      </c>
      <c r="P23" s="37">
        <v>117.78999999999998</v>
      </c>
      <c r="Q23" s="37">
        <v>38.18</v>
      </c>
      <c r="R23" s="39">
        <v>0</v>
      </c>
      <c r="S23" s="39">
        <v>0</v>
      </c>
      <c r="T23" s="38">
        <f>SUMPRODUCT(LTA!J23:AN23,LTA!J$101:AN$101,LTA!J$103:AN$103)</f>
        <v>28.66</v>
      </c>
      <c r="U23" s="38">
        <f>SUMPRODUCT(LTA!J23:AN23,LTA!J$102:AN$102,LTA!J$103:AN$103)</f>
        <v>76.78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14.45</v>
      </c>
      <c r="Z23" s="35">
        <f>IEX!N23</f>
        <v>0</v>
      </c>
      <c r="AA23" s="76">
        <f>STOA!H23</f>
        <v>0.48</v>
      </c>
      <c r="AB23" s="76">
        <f>-STOA!N23</f>
        <v>-317.85000000000002</v>
      </c>
      <c r="AC23">
        <f t="shared" si="0"/>
        <v>13.759688184358236</v>
      </c>
      <c r="AD23">
        <f t="shared" si="1"/>
        <v>1111.9435506322889</v>
      </c>
      <c r="AE23">
        <f>'IDT-1'!B23</f>
        <v>33</v>
      </c>
      <c r="AF23" s="25"/>
      <c r="AG23">
        <f t="shared" si="2"/>
        <v>1144.9435506322889</v>
      </c>
      <c r="AI23" s="35">
        <f>PXIL!H23</f>
        <v>0</v>
      </c>
      <c r="AJ23" s="35">
        <f>PXIL!N23</f>
        <v>0</v>
      </c>
      <c r="AK23" s="35">
        <f>RTM_IEX!H23</f>
        <v>107.93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0</v>
      </c>
      <c r="E24">
        <f>GT_NG!P24</f>
        <v>-0.08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1011.1923412453999</v>
      </c>
      <c r="P24" s="37">
        <v>117.78999999999998</v>
      </c>
      <c r="Q24" s="37">
        <v>38.18</v>
      </c>
      <c r="R24" s="39">
        <v>0</v>
      </c>
      <c r="S24" s="39">
        <v>0</v>
      </c>
      <c r="T24" s="38">
        <f>SUMPRODUCT(LTA!J24:AN24,LTA!J$101:AN$101,LTA!J$103:AN$103)</f>
        <v>28.66</v>
      </c>
      <c r="U24" s="38">
        <f>SUMPRODUCT(LTA!J24:AN24,LTA!J$102:AN$102,LTA!J$103:AN$103)</f>
        <v>76.28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14.46</v>
      </c>
      <c r="Z24" s="35">
        <f>IEX!N24</f>
        <v>0</v>
      </c>
      <c r="AA24" s="76">
        <f>STOA!H24</f>
        <v>0.48</v>
      </c>
      <c r="AB24" s="76">
        <f>-STOA!N24</f>
        <v>-317.85000000000002</v>
      </c>
      <c r="AC24">
        <f t="shared" si="0"/>
        <v>13.885213522453473</v>
      </c>
      <c r="AD24">
        <f t="shared" si="1"/>
        <v>1127.9110173576855</v>
      </c>
      <c r="AE24">
        <f>'IDT-1'!B24</f>
        <v>73</v>
      </c>
      <c r="AF24" s="25"/>
      <c r="AG24">
        <f t="shared" si="2"/>
        <v>1200.9110173576855</v>
      </c>
      <c r="AI24" s="35">
        <f>PXIL!H24</f>
        <v>0</v>
      </c>
      <c r="AJ24" s="35">
        <f>PXIL!N24</f>
        <v>0</v>
      </c>
      <c r="AK24" s="35">
        <f>RTM_IEX!H24</f>
        <v>88.66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0</v>
      </c>
      <c r="E25">
        <f>GT_NG!P25</f>
        <v>-0.08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1018.6481877706522</v>
      </c>
      <c r="P25" s="37">
        <v>117.78999999999998</v>
      </c>
      <c r="Q25" s="37">
        <v>38.18</v>
      </c>
      <c r="R25" s="39">
        <v>0</v>
      </c>
      <c r="S25" s="39">
        <v>0</v>
      </c>
      <c r="T25" s="38">
        <f>SUMPRODUCT(LTA!J25:AN25,LTA!J$101:AN$101,LTA!J$103:AN$103)</f>
        <v>28.66</v>
      </c>
      <c r="U25" s="38">
        <f>SUMPRODUCT(LTA!J25:AN25,LTA!J$102:AN$102,LTA!J$103:AN$103)</f>
        <v>75.289999999999992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14.46</v>
      </c>
      <c r="Z25" s="35">
        <f>IEX!N25</f>
        <v>0</v>
      </c>
      <c r="AA25" s="76">
        <f>STOA!H25</f>
        <v>0.48</v>
      </c>
      <c r="AB25" s="76">
        <f>-STOA!N25</f>
        <v>-317.85000000000002</v>
      </c>
      <c r="AC25">
        <f t="shared" si="0"/>
        <v>14.055923125350441</v>
      </c>
      <c r="AD25">
        <f t="shared" si="1"/>
        <v>1149.6261542800407</v>
      </c>
      <c r="AE25">
        <f>'IDT-1'!B25</f>
        <v>99</v>
      </c>
      <c r="AF25" s="25"/>
      <c r="AG25">
        <f t="shared" si="2"/>
        <v>1248.6261542800407</v>
      </c>
      <c r="AI25" s="35">
        <f>PXIL!H25</f>
        <v>0</v>
      </c>
      <c r="AJ25" s="35">
        <f>PXIL!N25</f>
        <v>0</v>
      </c>
      <c r="AK25" s="35">
        <f>RTM_IEX!H25</f>
        <v>104.08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0</v>
      </c>
      <c r="E26">
        <f>GT_NG!P26</f>
        <v>-0.08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1035.9821308728986</v>
      </c>
      <c r="P26" s="37">
        <v>117.78999999999998</v>
      </c>
      <c r="Q26" s="37">
        <v>38.18</v>
      </c>
      <c r="R26" s="39">
        <v>0</v>
      </c>
      <c r="S26" s="39">
        <v>0</v>
      </c>
      <c r="T26" s="38">
        <f>SUMPRODUCT(LTA!J26:AN26,LTA!J$101:AN$101,LTA!J$103:AN$103)</f>
        <v>28.32</v>
      </c>
      <c r="U26" s="38">
        <f>SUMPRODUCT(LTA!J26:AN26,LTA!J$102:AN$102,LTA!J$103:AN$103)</f>
        <v>75.289999999999992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14.46</v>
      </c>
      <c r="Z26" s="35">
        <f>IEX!N26</f>
        <v>0</v>
      </c>
      <c r="AA26" s="76">
        <f>STOA!H26</f>
        <v>0.48</v>
      </c>
      <c r="AB26" s="76">
        <f>-STOA!N26</f>
        <v>-317.85000000000002</v>
      </c>
      <c r="AC26">
        <f t="shared" si="0"/>
        <v>14.128337881547962</v>
      </c>
      <c r="AD26">
        <f t="shared" si="1"/>
        <v>1158.8376826260896</v>
      </c>
      <c r="AE26">
        <f>'IDT-1'!B26</f>
        <v>129</v>
      </c>
      <c r="AF26" s="25"/>
      <c r="AG26">
        <f t="shared" si="2"/>
        <v>1287.8376826260896</v>
      </c>
      <c r="AI26" s="35">
        <f>PXIL!H26</f>
        <v>0</v>
      </c>
      <c r="AJ26" s="35">
        <f>PXIL!N26</f>
        <v>0</v>
      </c>
      <c r="AK26" s="35">
        <f>RTM_IEX!H26</f>
        <v>96.37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0</v>
      </c>
      <c r="E27">
        <f>GT_NG!P27</f>
        <v>-0.08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1069.3076395430508</v>
      </c>
      <c r="P27" s="37">
        <v>117.78999999999998</v>
      </c>
      <c r="Q27" s="37">
        <v>38.18</v>
      </c>
      <c r="R27" s="39">
        <v>7.3599999999999994</v>
      </c>
      <c r="S27" s="39">
        <v>0</v>
      </c>
      <c r="T27" s="38">
        <f>SUMPRODUCT(LTA!J27:AN27,LTA!J$101:AN$101,LTA!J$103:AN$103)</f>
        <v>28.66</v>
      </c>
      <c r="U27" s="38">
        <f>SUMPRODUCT(LTA!J27:AN27,LTA!J$102:AN$102,LTA!J$103:AN$103)</f>
        <v>72.27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0.53</v>
      </c>
      <c r="AB27" s="76">
        <f>-STOA!N27</f>
        <v>-40.479999999999997</v>
      </c>
      <c r="AC27">
        <f t="shared" si="0"/>
        <v>12.04841505115056</v>
      </c>
      <c r="AD27">
        <f t="shared" si="1"/>
        <v>1280.5131141266393</v>
      </c>
      <c r="AE27">
        <f>'IDT-1'!B27</f>
        <v>0</v>
      </c>
      <c r="AF27" s="25"/>
      <c r="AG27">
        <f t="shared" si="2"/>
        <v>1280.5131141266393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-85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0</v>
      </c>
      <c r="E28">
        <f>GT_NG!P28</f>
        <v>-0.08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1158.378095879867</v>
      </c>
      <c r="P28" s="37">
        <v>117.78999999999998</v>
      </c>
      <c r="Q28" s="37">
        <v>38.18</v>
      </c>
      <c r="R28" s="39">
        <v>14.184798646362099</v>
      </c>
      <c r="S28" s="39">
        <v>0</v>
      </c>
      <c r="T28" s="38">
        <f>SUMPRODUCT(LTA!J28:AN28,LTA!J$101:AN$101,LTA!J$103:AN$103)</f>
        <v>28.66</v>
      </c>
      <c r="U28" s="38">
        <f>SUMPRODUCT(LTA!J28:AN28,LTA!J$102:AN$102,LTA!J$103:AN$103)</f>
        <v>71.75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0.53</v>
      </c>
      <c r="AB28" s="76">
        <f>-STOA!N28</f>
        <v>-40.479999999999997</v>
      </c>
      <c r="AC28">
        <f t="shared" si="0"/>
        <v>13.067488179910503</v>
      </c>
      <c r="AD28">
        <f t="shared" si="1"/>
        <v>1339.869295981058</v>
      </c>
      <c r="AE28">
        <f>'IDT-1'!B28</f>
        <v>0</v>
      </c>
      <c r="AF28" s="25"/>
      <c r="AG28">
        <f t="shared" si="2"/>
        <v>1339.869295981058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-120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0</v>
      </c>
      <c r="E29">
        <f>GT_NG!P29</f>
        <v>-0.08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1211.4857122169917</v>
      </c>
      <c r="P29" s="37">
        <v>117.78999999999998</v>
      </c>
      <c r="Q29" s="37">
        <v>38.18</v>
      </c>
      <c r="R29" s="39">
        <v>21.485202054029916</v>
      </c>
      <c r="S29" s="39">
        <v>0</v>
      </c>
      <c r="T29" s="38">
        <f>SUMPRODUCT(LTA!J29:AN29,LTA!J$101:AN$101,LTA!J$103:AN$103)</f>
        <v>46.64</v>
      </c>
      <c r="U29" s="38">
        <f>SUMPRODUCT(LTA!J29:AN29,LTA!J$102:AN$102,LTA!J$103:AN$103)</f>
        <v>70.740000000000009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0.53</v>
      </c>
      <c r="AB29" s="76">
        <f>-STOA!N29</f>
        <v>-40.479999999999997</v>
      </c>
      <c r="AC29">
        <f t="shared" si="0"/>
        <v>13.859708372702388</v>
      </c>
      <c r="AD29">
        <f t="shared" si="1"/>
        <v>1392.4550955330585</v>
      </c>
      <c r="AE29">
        <f>'IDT-1'!B29</f>
        <v>0</v>
      </c>
      <c r="AF29" s="25"/>
      <c r="AG29">
        <f t="shared" si="2"/>
        <v>1392.4550955330585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-144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0</v>
      </c>
      <c r="E30">
        <f>GT_NG!P30</f>
        <v>-0.08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1211.4857122169917</v>
      </c>
      <c r="P30" s="37">
        <v>117.78999999999998</v>
      </c>
      <c r="Q30" s="37">
        <v>38.18</v>
      </c>
      <c r="R30" s="39">
        <v>25.73</v>
      </c>
      <c r="S30" s="39">
        <v>0</v>
      </c>
      <c r="T30" s="38">
        <f>SUMPRODUCT(LTA!J30:AN30,LTA!J$101:AN$101,LTA!J$103:AN$103)</f>
        <v>52.120000000000005</v>
      </c>
      <c r="U30" s="38">
        <f>SUMPRODUCT(LTA!J30:AN30,LTA!J$102:AN$102,LTA!J$103:AN$103)</f>
        <v>71.259999999999991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0.53</v>
      </c>
      <c r="AB30" s="76">
        <f>-STOA!N30</f>
        <v>-40.479999999999997</v>
      </c>
      <c r="AC30">
        <f t="shared" si="0"/>
        <v>13.742898500464879</v>
      </c>
      <c r="AD30">
        <f t="shared" si="1"/>
        <v>1427.7928137165268</v>
      </c>
      <c r="AE30">
        <f>'IDT-1'!B30</f>
        <v>0</v>
      </c>
      <c r="AF30" s="25"/>
      <c r="AG30">
        <f t="shared" si="2"/>
        <v>1427.7928137165268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-119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0</v>
      </c>
      <c r="E31">
        <f>GT_NG!P31</f>
        <v>-0.08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1222.7026271443176</v>
      </c>
      <c r="P31" s="37">
        <v>117.79</v>
      </c>
      <c r="Q31" s="37">
        <v>38.18</v>
      </c>
      <c r="R31" s="39">
        <v>35.1</v>
      </c>
      <c r="S31" s="39">
        <v>0</v>
      </c>
      <c r="T31" s="38">
        <f>SUMPRODUCT(LTA!J31:AN31,LTA!J$101:AN$101,LTA!J$103:AN$103)</f>
        <v>37.67</v>
      </c>
      <c r="U31" s="38">
        <f>SUMPRODUCT(LTA!J31:AN31,LTA!J$102:AN$102,LTA!J$103:AN$103)</f>
        <v>65.72999999999999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0.57999999999999996</v>
      </c>
      <c r="AB31" s="76">
        <f>-STOA!N31</f>
        <v>-40.479999999999997</v>
      </c>
      <c r="AC31">
        <f t="shared" si="0"/>
        <v>13.92883275739792</v>
      </c>
      <c r="AD31">
        <f t="shared" si="1"/>
        <v>1405.2637943869197</v>
      </c>
      <c r="AE31">
        <f>'IDT-1'!B31</f>
        <v>0</v>
      </c>
      <c r="AF31" s="25"/>
      <c r="AG31">
        <f t="shared" si="2"/>
        <v>1405.2637943869197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-142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0</v>
      </c>
      <c r="E32">
        <f>GT_NG!P32</f>
        <v>-0.08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1161.9073834795499</v>
      </c>
      <c r="P32" s="37">
        <v>117.79</v>
      </c>
      <c r="Q32" s="37">
        <v>38.18</v>
      </c>
      <c r="R32" s="39">
        <v>39.195058615908223</v>
      </c>
      <c r="S32" s="39">
        <v>0</v>
      </c>
      <c r="T32" s="38">
        <f>SUMPRODUCT(LTA!J32:AN32,LTA!J$101:AN$101,LTA!J$103:AN$103)</f>
        <v>49.150000000000006</v>
      </c>
      <c r="U32" s="38">
        <f>SUMPRODUCT(LTA!J32:AN32,LTA!J$102:AN$102,LTA!J$103:AN$103)</f>
        <v>60.72999999999999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0.57999999999999996</v>
      </c>
      <c r="AB32" s="76">
        <f>-STOA!N32</f>
        <v>-40.479999999999997</v>
      </c>
      <c r="AC32">
        <f t="shared" si="0"/>
        <v>12.861041941712848</v>
      </c>
      <c r="AD32">
        <f t="shared" si="1"/>
        <v>1442.1114001537455</v>
      </c>
      <c r="AE32">
        <f>'IDT-1'!B32</f>
        <v>0</v>
      </c>
      <c r="AF32" s="25"/>
      <c r="AG32">
        <f t="shared" si="2"/>
        <v>1442.1114001537455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-56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0</v>
      </c>
      <c r="E33">
        <f>GT_NG!P33</f>
        <v>-0.08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1085.702453848402</v>
      </c>
      <c r="P33" s="37">
        <v>117.79</v>
      </c>
      <c r="Q33" s="37">
        <v>38.18</v>
      </c>
      <c r="R33" s="39">
        <v>41.35</v>
      </c>
      <c r="S33" s="39">
        <v>0</v>
      </c>
      <c r="T33" s="38">
        <f>SUMPRODUCT(LTA!J33:AN33,LTA!J$101:AN$101,LTA!J$103:AN$103)</f>
        <v>66.320000000000007</v>
      </c>
      <c r="U33" s="38">
        <f>SUMPRODUCT(LTA!J33:AN33,LTA!J$102:AN$102,LTA!J$103:AN$103)</f>
        <v>56.75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186.96</v>
      </c>
      <c r="Z33" s="35">
        <f>IEX!N33</f>
        <v>0</v>
      </c>
      <c r="AA33" s="76">
        <f>STOA!H33</f>
        <v>0.57999999999999996</v>
      </c>
      <c r="AB33" s="76">
        <f>-STOA!N33</f>
        <v>-40.479999999999997</v>
      </c>
      <c r="AC33">
        <f t="shared" si="0"/>
        <v>14.54427936053759</v>
      </c>
      <c r="AD33">
        <f t="shared" si="1"/>
        <v>1477.5281744878644</v>
      </c>
      <c r="AE33">
        <f>'IDT-1'!B33</f>
        <v>0</v>
      </c>
      <c r="AF33" s="25"/>
      <c r="AG33">
        <f t="shared" si="2"/>
        <v>1477.5281744878644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-145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0</v>
      </c>
      <c r="E34">
        <f>GT_NG!P34</f>
        <v>-0.08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985.5839156445345</v>
      </c>
      <c r="P34" s="37">
        <v>117.79</v>
      </c>
      <c r="Q34" s="37">
        <v>38.18</v>
      </c>
      <c r="R34" s="39">
        <v>41.5</v>
      </c>
      <c r="S34" s="39">
        <v>0</v>
      </c>
      <c r="T34" s="38">
        <f>SUMPRODUCT(LTA!J34:AN34,LTA!J$101:AN$101,LTA!J$103:AN$103)</f>
        <v>104.25</v>
      </c>
      <c r="U34" s="38">
        <f>SUMPRODUCT(LTA!J34:AN34,LTA!J$102:AN$102,LTA!J$103:AN$103)</f>
        <v>53.23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181.18</v>
      </c>
      <c r="Z34" s="35">
        <f>IEX!N34</f>
        <v>0</v>
      </c>
      <c r="AA34" s="76">
        <f>STOA!H34</f>
        <v>0.57999999999999996</v>
      </c>
      <c r="AB34" s="76">
        <f>-STOA!N34</f>
        <v>-40.479999999999997</v>
      </c>
      <c r="AC34">
        <f t="shared" si="0"/>
        <v>13.217429570852204</v>
      </c>
      <c r="AD34">
        <f t="shared" si="1"/>
        <v>1505.5164860736825</v>
      </c>
      <c r="AE34">
        <f>'IDT-1'!B34</f>
        <v>0</v>
      </c>
      <c r="AF34" s="25"/>
      <c r="AG34">
        <f t="shared" si="2"/>
        <v>1505.5164860736825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-47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0</v>
      </c>
      <c r="E35">
        <f>GT_NG!P35</f>
        <v>-0.08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848.36449502587755</v>
      </c>
      <c r="P35" s="37">
        <v>117.79</v>
      </c>
      <c r="Q35" s="37">
        <v>38.18</v>
      </c>
      <c r="R35" s="39">
        <v>46</v>
      </c>
      <c r="S35" s="39">
        <v>0</v>
      </c>
      <c r="T35" s="38">
        <f>SUMPRODUCT(LTA!J35:AN35,LTA!J$101:AN$101,LTA!J$103:AN$103)</f>
        <v>170.82</v>
      </c>
      <c r="U35" s="38">
        <f>SUMPRODUCT(LTA!J35:AN35,LTA!J$102:AN$102,LTA!J$103:AN$103)</f>
        <v>53.23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169.62</v>
      </c>
      <c r="Z35" s="35">
        <f>IEX!N35</f>
        <v>0</v>
      </c>
      <c r="AA35" s="76">
        <f>STOA!H35</f>
        <v>0.96</v>
      </c>
      <c r="AB35" s="76">
        <f>-STOA!N35</f>
        <v>-40.479999999999997</v>
      </c>
      <c r="AC35">
        <f t="shared" si="0"/>
        <v>12.24496446989524</v>
      </c>
      <c r="AD35">
        <f t="shared" si="1"/>
        <v>1476.1834201907216</v>
      </c>
      <c r="AE35">
        <f>'IDT-1'!B35</f>
        <v>0</v>
      </c>
      <c r="AF35" s="25"/>
      <c r="AG35">
        <f t="shared" si="2"/>
        <v>1476.1834201907216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0</v>
      </c>
      <c r="E36">
        <f>GT_NG!P36</f>
        <v>-0.08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817.50303535719979</v>
      </c>
      <c r="P36" s="37">
        <v>117.79</v>
      </c>
      <c r="Q36" s="37">
        <v>38.18</v>
      </c>
      <c r="R36" s="39">
        <v>46</v>
      </c>
      <c r="S36" s="39">
        <v>0</v>
      </c>
      <c r="T36" s="38">
        <f>SUMPRODUCT(LTA!J36:AN36,LTA!J$101:AN$101,LTA!J$103:AN$103)</f>
        <v>218.9</v>
      </c>
      <c r="U36" s="38">
        <f>SUMPRODUCT(LTA!J36:AN36,LTA!J$102:AN$102,LTA!J$103:AN$103)</f>
        <v>53.23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150.34</v>
      </c>
      <c r="Z36" s="35">
        <f>IEX!N36</f>
        <v>0</v>
      </c>
      <c r="AA36" s="76">
        <f>STOA!H36</f>
        <v>0.96</v>
      </c>
      <c r="AB36" s="76">
        <f>-STOA!N36</f>
        <v>-40.479999999999997</v>
      </c>
      <c r="AC36">
        <f t="shared" si="0"/>
        <v>12.228885084479554</v>
      </c>
      <c r="AD36">
        <f t="shared" si="1"/>
        <v>1474.1380399074594</v>
      </c>
      <c r="AE36">
        <f>'IDT-1'!B36</f>
        <v>0</v>
      </c>
      <c r="AF36" s="25"/>
      <c r="AG36">
        <f t="shared" si="2"/>
        <v>1474.1380399074594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0</v>
      </c>
      <c r="E37">
        <f>GT_NG!P37</f>
        <v>-0.08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794.59562156845107</v>
      </c>
      <c r="P37" s="37">
        <v>117.79</v>
      </c>
      <c r="Q37" s="37">
        <v>38.18</v>
      </c>
      <c r="R37" s="39">
        <v>47.5</v>
      </c>
      <c r="S37" s="39">
        <v>0</v>
      </c>
      <c r="T37" s="38">
        <f>SUMPRODUCT(LTA!J37:AN37,LTA!J$101:AN$101,LTA!J$103:AN$103)</f>
        <v>269.21000000000004</v>
      </c>
      <c r="U37" s="38">
        <f>SUMPRODUCT(LTA!J37:AN37,LTA!J$102:AN$102,LTA!J$103:AN$103)</f>
        <v>53.23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118.54</v>
      </c>
      <c r="Z37" s="35">
        <f>IEX!N37</f>
        <v>0</v>
      </c>
      <c r="AA37" s="76">
        <f>STOA!H37</f>
        <v>0.96</v>
      </c>
      <c r="AB37" s="76">
        <f>-STOA!N37</f>
        <v>-40.479999999999997</v>
      </c>
      <c r="AC37">
        <f t="shared" si="0"/>
        <v>12.206285256927314</v>
      </c>
      <c r="AD37">
        <f t="shared" si="1"/>
        <v>1471.263225946263</v>
      </c>
      <c r="AE37">
        <f>'IDT-1'!B37</f>
        <v>0</v>
      </c>
      <c r="AF37" s="25"/>
      <c r="AG37">
        <f t="shared" si="2"/>
        <v>1471.263225946263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0</v>
      </c>
      <c r="E38">
        <f>GT_NG!P38</f>
        <v>-0.08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768.07699054482543</v>
      </c>
      <c r="P38" s="37">
        <v>117.79</v>
      </c>
      <c r="Q38" s="37">
        <v>38.18</v>
      </c>
      <c r="R38" s="39">
        <v>47.5</v>
      </c>
      <c r="S38" s="39">
        <v>0</v>
      </c>
      <c r="T38" s="38">
        <f>SUMPRODUCT(LTA!J38:AN38,LTA!J$101:AN$101,LTA!J$103:AN$103)</f>
        <v>316.02999999999997</v>
      </c>
      <c r="U38" s="38">
        <f>SUMPRODUCT(LTA!J38:AN38,LTA!J$102:AN$102,LTA!J$103:AN$103)</f>
        <v>53.23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91.56</v>
      </c>
      <c r="Z38" s="35">
        <f>IEX!N38</f>
        <v>0</v>
      </c>
      <c r="AA38" s="76">
        <f>STOA!H38</f>
        <v>0.96</v>
      </c>
      <c r="AB38" s="76">
        <f>-STOA!N38</f>
        <v>-40.479999999999997</v>
      </c>
      <c r="AC38">
        <f t="shared" si="0"/>
        <v>12.154191934943034</v>
      </c>
      <c r="AD38">
        <f t="shared" si="1"/>
        <v>1464.6366882446214</v>
      </c>
      <c r="AE38">
        <f>'IDT-1'!B38</f>
        <v>0</v>
      </c>
      <c r="AF38" s="25"/>
      <c r="AG38">
        <f t="shared" si="2"/>
        <v>1464.6366882446214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0</v>
      </c>
      <c r="E39">
        <f>GT_NG!P39</f>
        <v>-0.08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768.07699054482543</v>
      </c>
      <c r="P39" s="37">
        <v>117.79</v>
      </c>
      <c r="Q39" s="37">
        <v>38.18</v>
      </c>
      <c r="R39" s="39">
        <v>47.5</v>
      </c>
      <c r="S39" s="39">
        <v>0</v>
      </c>
      <c r="T39" s="38">
        <f>SUMPRODUCT(LTA!J39:AN39,LTA!J$101:AN$101,LTA!J$103:AN$103)</f>
        <v>379.08</v>
      </c>
      <c r="U39" s="38">
        <f>SUMPRODUCT(LTA!J39:AN39,LTA!J$102:AN$102,LTA!J$103:AN$103)</f>
        <v>53.23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53.97</v>
      </c>
      <c r="Z39" s="35">
        <f>IEX!N39</f>
        <v>0</v>
      </c>
      <c r="AA39" s="76">
        <f>STOA!H39</f>
        <v>0.92</v>
      </c>
      <c r="AB39" s="76">
        <f>-STOA!N39</f>
        <v>-40.479999999999997</v>
      </c>
      <c r="AC39">
        <f t="shared" si="0"/>
        <v>12.446803754334285</v>
      </c>
      <c r="AD39">
        <f t="shared" si="1"/>
        <v>1477.7640764252303</v>
      </c>
      <c r="AE39">
        <f>'IDT-1'!B39</f>
        <v>0</v>
      </c>
      <c r="AF39" s="25"/>
      <c r="AG39">
        <f t="shared" si="2"/>
        <v>1477.7640764252303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-12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0</v>
      </c>
      <c r="E40">
        <f>GT_NG!P40</f>
        <v>-0.08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760.59338347188304</v>
      </c>
      <c r="P40" s="37">
        <v>117.79</v>
      </c>
      <c r="Q40" s="37">
        <v>38.18</v>
      </c>
      <c r="R40" s="39">
        <v>47.5</v>
      </c>
      <c r="S40" s="39">
        <v>0</v>
      </c>
      <c r="T40" s="38">
        <f>SUMPRODUCT(LTA!J40:AN40,LTA!J$101:AN$101,LTA!J$103:AN$103)</f>
        <v>424.53</v>
      </c>
      <c r="U40" s="38">
        <f>SUMPRODUCT(LTA!J40:AN40,LTA!J$102:AN$102,LTA!J$103:AN$103)</f>
        <v>53.23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30.84</v>
      </c>
      <c r="Z40" s="35">
        <f>IEX!N40</f>
        <v>0</v>
      </c>
      <c r="AA40" s="76">
        <f>STOA!H40</f>
        <v>0.92</v>
      </c>
      <c r="AB40" s="76">
        <f>-STOA!N40</f>
        <v>-40.479999999999997</v>
      </c>
      <c r="AC40">
        <f t="shared" si="0"/>
        <v>12.523221027752312</v>
      </c>
      <c r="AD40">
        <f t="shared" si="1"/>
        <v>1497.5240520788698</v>
      </c>
      <c r="AE40">
        <f>'IDT-1'!B40</f>
        <v>0</v>
      </c>
      <c r="AF40" s="25"/>
      <c r="AG40">
        <f t="shared" si="2"/>
        <v>1497.5240520788698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-7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0</v>
      </c>
      <c r="E41">
        <f>GT_NG!P41</f>
        <v>-0.10416666666666666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758.7436991418399</v>
      </c>
      <c r="P41" s="37">
        <v>117.79392595648139</v>
      </c>
      <c r="Q41" s="37">
        <v>38.18</v>
      </c>
      <c r="R41" s="39">
        <v>47.5</v>
      </c>
      <c r="S41" s="39">
        <v>0</v>
      </c>
      <c r="T41" s="38">
        <f>SUMPRODUCT(LTA!J41:AN41,LTA!J$101:AN$101,LTA!J$103:AN$103)</f>
        <v>460.55</v>
      </c>
      <c r="U41" s="38">
        <f>SUMPRODUCT(LTA!J41:AN41,LTA!J$102:AN$102,LTA!J$103:AN$103)</f>
        <v>53.23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22.17</v>
      </c>
      <c r="Z41" s="35">
        <f>IEX!N41</f>
        <v>0</v>
      </c>
      <c r="AA41" s="76">
        <f>STOA!H41</f>
        <v>0.92</v>
      </c>
      <c r="AB41" s="76">
        <f>-STOA!N41</f>
        <v>-40.479999999999997</v>
      </c>
      <c r="AC41">
        <f t="shared" si="0"/>
        <v>12.667314866318797</v>
      </c>
      <c r="AD41">
        <f t="shared" si="1"/>
        <v>1529.8600332000751</v>
      </c>
      <c r="AE41">
        <f>'IDT-1'!B41</f>
        <v>0</v>
      </c>
      <c r="AF41" s="25"/>
      <c r="AG41">
        <f t="shared" si="2"/>
        <v>1529.8600332000751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0</v>
      </c>
      <c r="E42">
        <f>GT_NG!P42</f>
        <v>-0.10416666666666666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751.33366263390337</v>
      </c>
      <c r="P42" s="37">
        <v>117.79392595648139</v>
      </c>
      <c r="Q42" s="37">
        <v>38.18</v>
      </c>
      <c r="R42" s="39">
        <v>47.5</v>
      </c>
      <c r="S42" s="39">
        <v>0</v>
      </c>
      <c r="T42" s="38">
        <f>SUMPRODUCT(LTA!J42:AN42,LTA!J$101:AN$101,LTA!J$103:AN$103)</f>
        <v>499.65</v>
      </c>
      <c r="U42" s="38">
        <f>SUMPRODUCT(LTA!J42:AN42,LTA!J$102:AN$102,LTA!J$103:AN$103)</f>
        <v>54.239999999999995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9.64</v>
      </c>
      <c r="Z42" s="35">
        <f>IEX!N42</f>
        <v>0</v>
      </c>
      <c r="AA42" s="76">
        <f>STOA!H42</f>
        <v>0.92</v>
      </c>
      <c r="AB42" s="76">
        <f>-STOA!N42</f>
        <v>-40.479999999999997</v>
      </c>
      <c r="AC42">
        <f t="shared" si="0"/>
        <v>12.824640581556894</v>
      </c>
      <c r="AD42">
        <f t="shared" si="1"/>
        <v>1549.8726709769005</v>
      </c>
      <c r="AE42">
        <f>'IDT-1'!B42</f>
        <v>0</v>
      </c>
      <c r="AF42" s="25"/>
      <c r="AG42">
        <f t="shared" si="2"/>
        <v>1549.8726709769005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0</v>
      </c>
      <c r="E43">
        <f>GT_NG!P43</f>
        <v>-0.10416666666666666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745.84553051026819</v>
      </c>
      <c r="P43" s="37">
        <v>117.79392595648139</v>
      </c>
      <c r="Q43" s="37">
        <v>38.18</v>
      </c>
      <c r="R43" s="39">
        <v>47.5</v>
      </c>
      <c r="S43" s="39">
        <v>0</v>
      </c>
      <c r="T43" s="38">
        <f>SUMPRODUCT(LTA!J43:AN43,LTA!J$101:AN$101,LTA!J$103:AN$103)</f>
        <v>535.57000000000005</v>
      </c>
      <c r="U43" s="38">
        <f>SUMPRODUCT(LTA!J43:AN43,LTA!J$102:AN$102,LTA!J$103:AN$103)</f>
        <v>54.239999999999995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0.92</v>
      </c>
      <c r="AB43" s="76">
        <f>-STOA!N43</f>
        <v>-40.479999999999997</v>
      </c>
      <c r="AC43">
        <f t="shared" si="0"/>
        <v>12.986817150992541</v>
      </c>
      <c r="AD43">
        <f t="shared" si="1"/>
        <v>1570.5023622838296</v>
      </c>
      <c r="AE43">
        <f>'IDT-1'!B43</f>
        <v>0</v>
      </c>
      <c r="AF43" s="25"/>
      <c r="AG43">
        <f t="shared" si="2"/>
        <v>1570.5023622838296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0</v>
      </c>
      <c r="E44">
        <f>GT_NG!P44</f>
        <v>-0.10416666666666666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745.85113610033034</v>
      </c>
      <c r="P44" s="37">
        <v>117.79392595648139</v>
      </c>
      <c r="Q44" s="37">
        <v>38.18</v>
      </c>
      <c r="R44" s="39">
        <v>47.5</v>
      </c>
      <c r="S44" s="39">
        <v>0</v>
      </c>
      <c r="T44" s="38">
        <f>SUMPRODUCT(LTA!J44:AN44,LTA!J$101:AN$101,LTA!J$103:AN$103)</f>
        <v>559.96</v>
      </c>
      <c r="U44" s="38">
        <f>SUMPRODUCT(LTA!J44:AN44,LTA!J$102:AN$102,LTA!J$103:AN$103)</f>
        <v>54.239999999999995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0.92</v>
      </c>
      <c r="AB44" s="76">
        <f>-STOA!N44</f>
        <v>-40.479999999999997</v>
      </c>
      <c r="AC44">
        <f t="shared" si="0"/>
        <v>13.27930001226888</v>
      </c>
      <c r="AD44">
        <f t="shared" si="1"/>
        <v>1581.6054850126154</v>
      </c>
      <c r="AE44">
        <f>'IDT-1'!B44</f>
        <v>0</v>
      </c>
      <c r="AF44" s="25"/>
      <c r="AG44">
        <f t="shared" si="2"/>
        <v>1581.6054850126154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-13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0</v>
      </c>
      <c r="E45">
        <f>GT_NG!P45</f>
        <v>-0.10416666666666666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701.88829176984609</v>
      </c>
      <c r="P45" s="37">
        <v>58.61</v>
      </c>
      <c r="Q45" s="37">
        <v>20.95</v>
      </c>
      <c r="R45" s="39">
        <v>47.5</v>
      </c>
      <c r="S45" s="39">
        <v>0</v>
      </c>
      <c r="T45" s="38">
        <f>SUMPRODUCT(LTA!J45:AN45,LTA!J$101:AN$101,LTA!J$103:AN$103)</f>
        <v>576.03</v>
      </c>
      <c r="U45" s="38">
        <f>SUMPRODUCT(LTA!J45:AN45,LTA!J$102:AN$102,LTA!J$103:AN$103)</f>
        <v>54.239999999999995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0.92</v>
      </c>
      <c r="AB45" s="76">
        <f>-STOA!N45</f>
        <v>-40.479999999999997</v>
      </c>
      <c r="AC45">
        <f t="shared" si="0"/>
        <v>13.092654066356692</v>
      </c>
      <c r="AD45">
        <f t="shared" si="1"/>
        <v>1583.9653606715617</v>
      </c>
      <c r="AE45">
        <f>'IDT-1'!B45</f>
        <v>0</v>
      </c>
      <c r="AF45" s="25"/>
      <c r="AG45">
        <f t="shared" si="2"/>
        <v>1583.9653606715617</v>
      </c>
      <c r="AI45" s="35">
        <f>PXIL!H45</f>
        <v>0</v>
      </c>
      <c r="AJ45" s="35">
        <f>PXIL!N45</f>
        <v>0</v>
      </c>
      <c r="AK45" s="35">
        <f>RTM_IEX!H45</f>
        <v>93.48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0</v>
      </c>
      <c r="E46">
        <f>GT_NG!P46</f>
        <v>-0.10416666666666666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696.78668421995872</v>
      </c>
      <c r="P46" s="37">
        <v>58.61</v>
      </c>
      <c r="Q46" s="37">
        <v>20.95</v>
      </c>
      <c r="R46" s="39">
        <v>47.5</v>
      </c>
      <c r="S46" s="39">
        <v>0</v>
      </c>
      <c r="T46" s="38">
        <f>SUMPRODUCT(LTA!J46:AN46,LTA!J$101:AN$101,LTA!J$103:AN$103)</f>
        <v>586.37</v>
      </c>
      <c r="U46" s="38">
        <f>SUMPRODUCT(LTA!J46:AN46,LTA!J$102:AN$102,LTA!J$103:AN$103)</f>
        <v>53.23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0.92</v>
      </c>
      <c r="AB46" s="76">
        <f>-STOA!N46</f>
        <v>-40.479999999999997</v>
      </c>
      <c r="AC46">
        <f t="shared" si="0"/>
        <v>13.14809952746757</v>
      </c>
      <c r="AD46">
        <f t="shared" si="1"/>
        <v>1591.0183076605636</v>
      </c>
      <c r="AE46">
        <f>'IDT-1'!B46</f>
        <v>0</v>
      </c>
      <c r="AF46" s="25"/>
      <c r="AG46">
        <f t="shared" si="2"/>
        <v>1591.0183076605636</v>
      </c>
      <c r="AI46" s="35">
        <f>PXIL!H46</f>
        <v>0</v>
      </c>
      <c r="AJ46" s="35">
        <f>PXIL!N46</f>
        <v>0</v>
      </c>
      <c r="AK46" s="35">
        <f>RTM_IEX!H46</f>
        <v>96.36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0</v>
      </c>
      <c r="E47">
        <f>GT_NG!P47</f>
        <v>-0.10416666666666666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697.73668421995876</v>
      </c>
      <c r="P47" s="37">
        <v>58.61</v>
      </c>
      <c r="Q47" s="37">
        <v>20.95</v>
      </c>
      <c r="R47" s="39">
        <v>47.5</v>
      </c>
      <c r="S47" s="39">
        <v>0</v>
      </c>
      <c r="T47" s="38">
        <f>SUMPRODUCT(LTA!J47:AN47,LTA!J$101:AN$101,LTA!J$103:AN$103)</f>
        <v>592.65000000000009</v>
      </c>
      <c r="U47" s="38">
        <f>SUMPRODUCT(LTA!J47:AN47,LTA!J$102:AN$102,LTA!J$103:AN$103)</f>
        <v>53.23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0.92</v>
      </c>
      <c r="AB47" s="76">
        <f>-STOA!N47</f>
        <v>-40.479999999999997</v>
      </c>
      <c r="AC47">
        <f t="shared" si="0"/>
        <v>13.009103527467571</v>
      </c>
      <c r="AD47">
        <f t="shared" si="1"/>
        <v>1573.3373036605637</v>
      </c>
      <c r="AE47">
        <f>'IDT-1'!B47</f>
        <v>0</v>
      </c>
      <c r="AF47" s="25"/>
      <c r="AG47">
        <f t="shared" si="2"/>
        <v>1573.3373036605637</v>
      </c>
      <c r="AI47" s="35">
        <f>PXIL!H47</f>
        <v>0</v>
      </c>
      <c r="AJ47" s="35">
        <f>PXIL!N47</f>
        <v>0</v>
      </c>
      <c r="AK47" s="35">
        <f>RTM_IEX!H47</f>
        <v>71.31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0</v>
      </c>
      <c r="E48">
        <f>GT_NG!P48</f>
        <v>-0.10416666666666666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699.13021369202431</v>
      </c>
      <c r="P48" s="37">
        <v>58.61</v>
      </c>
      <c r="Q48" s="37">
        <v>20.95</v>
      </c>
      <c r="R48" s="39">
        <v>47.5</v>
      </c>
      <c r="S48" s="39">
        <v>0</v>
      </c>
      <c r="T48" s="38">
        <f>SUMPRODUCT(LTA!J48:AN48,LTA!J$101:AN$101,LTA!J$103:AN$103)</f>
        <v>594.19000000000005</v>
      </c>
      <c r="U48" s="38">
        <f>SUMPRODUCT(LTA!J48:AN48,LTA!J$102:AN$102,LTA!J$103:AN$103)</f>
        <v>53.75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0.92</v>
      </c>
      <c r="AB48" s="76">
        <f>-STOA!N48</f>
        <v>-40.479999999999997</v>
      </c>
      <c r="AC48">
        <f t="shared" si="0"/>
        <v>13.013499057349682</v>
      </c>
      <c r="AD48">
        <f t="shared" si="1"/>
        <v>1573.8964376027475</v>
      </c>
      <c r="AE48">
        <f>'IDT-1'!B48</f>
        <v>0</v>
      </c>
      <c r="AF48" s="25"/>
      <c r="AG48">
        <f t="shared" si="2"/>
        <v>1573.8964376027475</v>
      </c>
      <c r="AI48" s="35">
        <f>PXIL!H48</f>
        <v>0</v>
      </c>
      <c r="AJ48" s="35">
        <f>PXIL!N48</f>
        <v>0</v>
      </c>
      <c r="AK48" s="35">
        <f>RTM_IEX!H48</f>
        <v>68.42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0</v>
      </c>
      <c r="E49">
        <f>GT_NG!P49</f>
        <v>-0.10416666666666666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699.13021369202431</v>
      </c>
      <c r="P49" s="37">
        <v>58.61</v>
      </c>
      <c r="Q49" s="37">
        <v>20.95</v>
      </c>
      <c r="R49" s="39">
        <v>47.5</v>
      </c>
      <c r="S49" s="39">
        <v>0</v>
      </c>
      <c r="T49" s="38">
        <f>SUMPRODUCT(LTA!J49:AN49,LTA!J$101:AN$101,LTA!J$103:AN$103)</f>
        <v>595.85</v>
      </c>
      <c r="U49" s="38">
        <f>SUMPRODUCT(LTA!J49:AN49,LTA!J$102:AN$102,LTA!J$103:AN$103)</f>
        <v>55.25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0.92</v>
      </c>
      <c r="AB49" s="76">
        <f>-STOA!N49</f>
        <v>-40.479999999999997</v>
      </c>
      <c r="AC49">
        <f t="shared" si="0"/>
        <v>12.865299057349681</v>
      </c>
      <c r="AD49">
        <f t="shared" si="1"/>
        <v>1555.0446376027473</v>
      </c>
      <c r="AE49">
        <f>'IDT-1'!B49</f>
        <v>0</v>
      </c>
      <c r="AF49" s="25"/>
      <c r="AG49">
        <f t="shared" si="2"/>
        <v>1555.0446376027473</v>
      </c>
      <c r="AI49" s="35">
        <f>PXIL!H49</f>
        <v>0</v>
      </c>
      <c r="AJ49" s="35">
        <f>PXIL!N49</f>
        <v>0</v>
      </c>
      <c r="AK49" s="35">
        <f>RTM_IEX!H49</f>
        <v>46.26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0</v>
      </c>
      <c r="E50">
        <f>GT_NG!P50</f>
        <v>-0.10416666666666666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699.13021369202431</v>
      </c>
      <c r="P50" s="37">
        <v>58.61</v>
      </c>
      <c r="Q50" s="37">
        <v>20.95</v>
      </c>
      <c r="R50" s="39">
        <v>47.5</v>
      </c>
      <c r="S50" s="39">
        <v>0</v>
      </c>
      <c r="T50" s="38">
        <f>SUMPRODUCT(LTA!J50:AN50,LTA!J$101:AN$101,LTA!J$103:AN$103)</f>
        <v>597.19000000000005</v>
      </c>
      <c r="U50" s="38">
        <f>SUMPRODUCT(LTA!J50:AN50,LTA!J$102:AN$102,LTA!J$103:AN$103)</f>
        <v>56.239999999999995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0.92</v>
      </c>
      <c r="AB50" s="76">
        <f>-STOA!N50</f>
        <v>-40.479999999999997</v>
      </c>
      <c r="AC50">
        <f t="shared" si="0"/>
        <v>12.823257057349682</v>
      </c>
      <c r="AD50">
        <f t="shared" si="1"/>
        <v>1549.6966796027473</v>
      </c>
      <c r="AE50">
        <f>'IDT-1'!B50</f>
        <v>0</v>
      </c>
      <c r="AF50" s="25"/>
      <c r="AG50">
        <f t="shared" si="2"/>
        <v>1549.6966796027473</v>
      </c>
      <c r="AI50" s="35">
        <f>PXIL!H50</f>
        <v>0</v>
      </c>
      <c r="AJ50" s="35">
        <f>PXIL!N50</f>
        <v>0</v>
      </c>
      <c r="AK50" s="35">
        <f>RTM_IEX!H50</f>
        <v>38.54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0</v>
      </c>
      <c r="E51">
        <f>GT_NG!P51</f>
        <v>-0.10416666666666666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700.58369462598705</v>
      </c>
      <c r="P51" s="37">
        <v>58.61</v>
      </c>
      <c r="Q51" s="37">
        <v>20.95</v>
      </c>
      <c r="R51" s="39">
        <v>47.5</v>
      </c>
      <c r="S51" s="39">
        <v>0</v>
      </c>
      <c r="T51" s="38">
        <f>SUMPRODUCT(LTA!J51:AN51,LTA!J$101:AN$101,LTA!J$103:AN$103)</f>
        <v>599.85</v>
      </c>
      <c r="U51" s="38">
        <f>SUMPRODUCT(LTA!J51:AN51,LTA!J$102:AN$102,LTA!J$103:AN$103)</f>
        <v>56.239999999999995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0.92</v>
      </c>
      <c r="AB51" s="76">
        <f>-STOA!N51</f>
        <v>-40.479999999999997</v>
      </c>
      <c r="AC51">
        <f t="shared" si="0"/>
        <v>13.028268208634593</v>
      </c>
      <c r="AD51">
        <f t="shared" si="1"/>
        <v>1575.775149385425</v>
      </c>
      <c r="AE51">
        <f>'IDT-1'!B51</f>
        <v>0</v>
      </c>
      <c r="AF51" s="25"/>
      <c r="AG51">
        <f t="shared" si="2"/>
        <v>1575.775149385425</v>
      </c>
      <c r="AI51" s="35">
        <f>PXIL!H51</f>
        <v>0</v>
      </c>
      <c r="AJ51" s="35">
        <f>PXIL!N51</f>
        <v>0</v>
      </c>
      <c r="AK51" s="35">
        <f>RTM_IEX!H51</f>
        <v>60.71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0</v>
      </c>
      <c r="E52">
        <f>GT_NG!P52</f>
        <v>-0.10416666666666666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700.58369462598705</v>
      </c>
      <c r="P52" s="37">
        <v>58.61</v>
      </c>
      <c r="Q52" s="37">
        <v>20.95</v>
      </c>
      <c r="R52" s="39">
        <v>47.5</v>
      </c>
      <c r="S52" s="39">
        <v>0</v>
      </c>
      <c r="T52" s="38">
        <f>SUMPRODUCT(LTA!J52:AN52,LTA!J$101:AN$101,LTA!J$103:AN$103)</f>
        <v>601.85</v>
      </c>
      <c r="U52" s="38">
        <f>SUMPRODUCT(LTA!J52:AN52,LTA!J$102:AN$102,LTA!J$103:AN$103)</f>
        <v>56.239999999999995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0.92</v>
      </c>
      <c r="AB52" s="76">
        <f>-STOA!N52</f>
        <v>-40.479999999999997</v>
      </c>
      <c r="AC52">
        <f t="shared" si="0"/>
        <v>12.840912208634592</v>
      </c>
      <c r="AD52">
        <f t="shared" si="1"/>
        <v>1551.9425053854252</v>
      </c>
      <c r="AE52">
        <f>'IDT-1'!B52</f>
        <v>0</v>
      </c>
      <c r="AF52" s="25"/>
      <c r="AG52">
        <f t="shared" si="2"/>
        <v>1551.9425053854252</v>
      </c>
      <c r="AI52" s="35">
        <f>PXIL!H52</f>
        <v>0</v>
      </c>
      <c r="AJ52" s="35">
        <f>PXIL!N52</f>
        <v>0</v>
      </c>
      <c r="AK52" s="35">
        <f>RTM_IEX!H52</f>
        <v>34.69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0</v>
      </c>
      <c r="E53">
        <f>GT_NG!P53</f>
        <v>-0.10416666666666666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643.35369462598703</v>
      </c>
      <c r="P53" s="37">
        <v>58.61</v>
      </c>
      <c r="Q53" s="37">
        <v>20.95</v>
      </c>
      <c r="R53" s="39">
        <v>47.499999999999993</v>
      </c>
      <c r="S53" s="39">
        <v>0</v>
      </c>
      <c r="T53" s="38">
        <f>SUMPRODUCT(LTA!J53:AN53,LTA!J$101:AN$101,LTA!J$103:AN$103)</f>
        <v>604.53</v>
      </c>
      <c r="U53" s="38">
        <f>SUMPRODUCT(LTA!J53:AN53,LTA!J$102:AN$102,LTA!J$103:AN$103)</f>
        <v>59.239999999999995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0.92</v>
      </c>
      <c r="AB53" s="76">
        <f>-STOA!N53</f>
        <v>-40.479999999999997</v>
      </c>
      <c r="AC53">
        <f t="shared" si="0"/>
        <v>12.619314208634592</v>
      </c>
      <c r="AD53">
        <f t="shared" si="1"/>
        <v>1523.754103385425</v>
      </c>
      <c r="AE53">
        <f>'IDT-1'!B53</f>
        <v>0</v>
      </c>
      <c r="AF53" s="25"/>
      <c r="AG53">
        <f t="shared" si="2"/>
        <v>1523.754103385425</v>
      </c>
      <c r="AI53" s="35">
        <f>PXIL!H53</f>
        <v>0</v>
      </c>
      <c r="AJ53" s="35">
        <f>PXIL!N53</f>
        <v>0</v>
      </c>
      <c r="AK53" s="35">
        <f>RTM_IEX!H53</f>
        <v>57.83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0</v>
      </c>
      <c r="E54">
        <f>GT_NG!P54</f>
        <v>-0.10416666666666666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643.35369462598703</v>
      </c>
      <c r="P54" s="37">
        <v>58.61</v>
      </c>
      <c r="Q54" s="37">
        <v>20.95</v>
      </c>
      <c r="R54" s="39">
        <v>46.5</v>
      </c>
      <c r="S54" s="39">
        <v>0</v>
      </c>
      <c r="T54" s="38">
        <f>SUMPRODUCT(LTA!J54:AN54,LTA!J$101:AN$101,LTA!J$103:AN$103)</f>
        <v>607.19000000000005</v>
      </c>
      <c r="U54" s="38">
        <f>SUMPRODUCT(LTA!J54:AN54,LTA!J$102:AN$102,LTA!J$103:AN$103)</f>
        <v>63.739999999999995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0.92</v>
      </c>
      <c r="AB54" s="76">
        <f>-STOA!N54</f>
        <v>-40.479999999999997</v>
      </c>
      <c r="AC54">
        <f t="shared" si="0"/>
        <v>12.532032208634593</v>
      </c>
      <c r="AD54">
        <f t="shared" si="1"/>
        <v>1512.6513853854251</v>
      </c>
      <c r="AE54">
        <f>'IDT-1'!B54</f>
        <v>0</v>
      </c>
      <c r="AF54" s="25"/>
      <c r="AG54">
        <f t="shared" si="2"/>
        <v>1512.6513853854251</v>
      </c>
      <c r="AI54" s="35">
        <f>PXIL!H54</f>
        <v>0</v>
      </c>
      <c r="AJ54" s="35">
        <f>PXIL!N54</f>
        <v>0</v>
      </c>
      <c r="AK54" s="35">
        <f>RTM_IEX!H54</f>
        <v>40.479999999999997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0</v>
      </c>
      <c r="E55">
        <f>GT_NG!P55</f>
        <v>-0.10416666666666666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640.05517914143013</v>
      </c>
      <c r="P55" s="37">
        <v>58.61</v>
      </c>
      <c r="Q55" s="37">
        <v>20.95</v>
      </c>
      <c r="R55" s="39">
        <v>46.5</v>
      </c>
      <c r="S55" s="39">
        <v>0</v>
      </c>
      <c r="T55" s="38">
        <f>SUMPRODUCT(LTA!J55:AN55,LTA!J$101:AN$101,LTA!J$103:AN$103)</f>
        <v>610.86999999999989</v>
      </c>
      <c r="U55" s="38">
        <f>SUMPRODUCT(LTA!J55:AN55,LTA!J$102:AN$102,LTA!J$103:AN$103)</f>
        <v>68.73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-9</v>
      </c>
      <c r="AA55" s="76">
        <f>STOA!H55</f>
        <v>0.92</v>
      </c>
      <c r="AB55" s="76">
        <f>-STOA!N55</f>
        <v>-40.479999999999997</v>
      </c>
      <c r="AC55">
        <f t="shared" si="0"/>
        <v>12.470441381485365</v>
      </c>
      <c r="AD55">
        <f t="shared" si="1"/>
        <v>1450.6044607280171</v>
      </c>
      <c r="AE55">
        <f>'IDT-1'!B55</f>
        <v>0</v>
      </c>
      <c r="AF55" s="25"/>
      <c r="AG55">
        <f t="shared" si="2"/>
        <v>1450.6044607280171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-18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0</v>
      </c>
      <c r="E56">
        <f>GT_NG!P56</f>
        <v>-0.10416666666666666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640.05517914143013</v>
      </c>
      <c r="P56" s="37">
        <v>58.61</v>
      </c>
      <c r="Q56" s="37">
        <v>20.95</v>
      </c>
      <c r="R56" s="39">
        <v>46.5</v>
      </c>
      <c r="S56" s="39">
        <v>0</v>
      </c>
      <c r="T56" s="38">
        <f>SUMPRODUCT(LTA!J56:AN56,LTA!J$101:AN$101,LTA!J$103:AN$103)</f>
        <v>613.53</v>
      </c>
      <c r="U56" s="38">
        <f>SUMPRODUCT(LTA!J56:AN56,LTA!J$102:AN$102,LTA!J$103:AN$103)</f>
        <v>74.73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-34</v>
      </c>
      <c r="AA56" s="76">
        <f>STOA!H56</f>
        <v>0.92</v>
      </c>
      <c r="AB56" s="76">
        <f>-STOA!N56</f>
        <v>-40.479999999999997</v>
      </c>
      <c r="AC56">
        <f t="shared" si="0"/>
        <v>12.860303431072142</v>
      </c>
      <c r="AD56">
        <f t="shared" si="1"/>
        <v>1417.8745986784306</v>
      </c>
      <c r="AE56">
        <f>'IDT-1'!B56</f>
        <v>0</v>
      </c>
      <c r="AF56" s="25"/>
      <c r="AG56">
        <f t="shared" si="2"/>
        <v>1417.8745986784306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-34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0</v>
      </c>
      <c r="E57">
        <f>GT_NG!P57</f>
        <v>-0.10416666666666666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639.48423058359492</v>
      </c>
      <c r="P57" s="37">
        <v>58.61</v>
      </c>
      <c r="Q57" s="37">
        <v>20.95</v>
      </c>
      <c r="R57" s="39">
        <v>46.5</v>
      </c>
      <c r="S57" s="39">
        <v>0</v>
      </c>
      <c r="T57" s="38">
        <f>SUMPRODUCT(LTA!J57:AN57,LTA!J$101:AN$101,LTA!J$103:AN$103)</f>
        <v>632.87</v>
      </c>
      <c r="U57" s="38">
        <f>SUMPRODUCT(LTA!J57:AN57,LTA!J$102:AN$102,LTA!J$103:AN$103)</f>
        <v>81.25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-52</v>
      </c>
      <c r="AA57" s="76">
        <f>STOA!H57</f>
        <v>0.92</v>
      </c>
      <c r="AB57" s="76">
        <f>-STOA!N57</f>
        <v>-40.479999999999997</v>
      </c>
      <c r="AC57">
        <f t="shared" si="0"/>
        <v>13.254090989386135</v>
      </c>
      <c r="AD57">
        <f t="shared" si="1"/>
        <v>1417.7698625622813</v>
      </c>
      <c r="AE57">
        <f>'IDT-1'!B57</f>
        <v>0</v>
      </c>
      <c r="AF57" s="25"/>
      <c r="AG57">
        <f t="shared" si="2"/>
        <v>1417.7698625622813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-41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0</v>
      </c>
      <c r="E58">
        <f>GT_NG!P58</f>
        <v>-0.10416666666666666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646.81108613915046</v>
      </c>
      <c r="P58" s="37">
        <v>58.61</v>
      </c>
      <c r="Q58" s="37">
        <v>20.95</v>
      </c>
      <c r="R58" s="39">
        <v>46.5</v>
      </c>
      <c r="S58" s="39">
        <v>0</v>
      </c>
      <c r="T58" s="38">
        <f>SUMPRODUCT(LTA!J58:AN58,LTA!J$101:AN$101,LTA!J$103:AN$103)</f>
        <v>633.85</v>
      </c>
      <c r="U58" s="38">
        <f>SUMPRODUCT(LTA!J58:AN58,LTA!J$102:AN$102,LTA!J$103:AN$103)</f>
        <v>84.74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-66</v>
      </c>
      <c r="AA58" s="76">
        <f>STOA!H58</f>
        <v>0.92</v>
      </c>
      <c r="AB58" s="76">
        <f>-STOA!N58</f>
        <v>-40.479999999999997</v>
      </c>
      <c r="AC58">
        <f t="shared" si="0"/>
        <v>13.283215916458634</v>
      </c>
      <c r="AD58">
        <f t="shared" si="1"/>
        <v>1437.5375931907645</v>
      </c>
      <c r="AE58">
        <f>'IDT-1'!B58</f>
        <v>0</v>
      </c>
      <c r="AF58" s="25"/>
      <c r="AG58">
        <f t="shared" si="2"/>
        <v>1437.5375931907645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-19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0</v>
      </c>
      <c r="E59">
        <f>GT_NG!P59</f>
        <v>-0.10416666666666666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650.62765765268</v>
      </c>
      <c r="P59" s="37">
        <v>58.61</v>
      </c>
      <c r="Q59" s="37">
        <v>20.95</v>
      </c>
      <c r="R59" s="39">
        <v>46.5</v>
      </c>
      <c r="S59" s="39">
        <v>0</v>
      </c>
      <c r="T59" s="38">
        <f>SUMPRODUCT(LTA!J59:AN59,LTA!J$101:AN$101,LTA!J$103:AN$103)</f>
        <v>633.86999999999989</v>
      </c>
      <c r="U59" s="38">
        <f>SUMPRODUCT(LTA!J59:AN59,LTA!J$102:AN$102,LTA!J$103:AN$103)</f>
        <v>85.649999999999991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-64</v>
      </c>
      <c r="AA59" s="76">
        <f>STOA!H59</f>
        <v>0.92</v>
      </c>
      <c r="AB59" s="76">
        <f>-STOA!N59</f>
        <v>-40.479999999999997</v>
      </c>
      <c r="AC59">
        <f t="shared" si="0"/>
        <v>13.155151490329473</v>
      </c>
      <c r="AD59">
        <f t="shared" si="1"/>
        <v>1463.4122291304229</v>
      </c>
      <c r="AE59">
        <f>'IDT-1'!B59</f>
        <v>0</v>
      </c>
      <c r="AF59" s="25"/>
      <c r="AG59">
        <f t="shared" si="2"/>
        <v>1463.4122291304229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0</v>
      </c>
      <c r="E60">
        <f>GT_NG!P60</f>
        <v>-0.10416666666666666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650.62765765268</v>
      </c>
      <c r="P60" s="37">
        <v>58.61</v>
      </c>
      <c r="Q60" s="37">
        <v>20.95</v>
      </c>
      <c r="R60" s="39">
        <v>46.5</v>
      </c>
      <c r="S60" s="39">
        <v>0</v>
      </c>
      <c r="T60" s="38">
        <f>SUMPRODUCT(LTA!J60:AN60,LTA!J$101:AN$101,LTA!J$103:AN$103)</f>
        <v>632.76</v>
      </c>
      <c r="U60" s="38">
        <f>SUMPRODUCT(LTA!J60:AN60,LTA!J$102:AN$102,LTA!J$103:AN$103)</f>
        <v>86.14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-58</v>
      </c>
      <c r="AA60" s="76">
        <f>STOA!H60</f>
        <v>0.92</v>
      </c>
      <c r="AB60" s="76">
        <f>-STOA!N60</f>
        <v>-40.479999999999997</v>
      </c>
      <c r="AC60">
        <f t="shared" si="0"/>
        <v>13.103147580633847</v>
      </c>
      <c r="AD60">
        <f t="shared" si="1"/>
        <v>1468.8442330401188</v>
      </c>
      <c r="AE60">
        <f>'IDT-1'!B60</f>
        <v>0</v>
      </c>
      <c r="AF60" s="25"/>
      <c r="AG60">
        <f t="shared" si="2"/>
        <v>1468.8442330401188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0</v>
      </c>
      <c r="E61">
        <f>GT_NG!P61</f>
        <v>-0.10416666666666666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650.62765765268</v>
      </c>
      <c r="P61" s="37">
        <v>58.61</v>
      </c>
      <c r="Q61" s="37">
        <v>20.95</v>
      </c>
      <c r="R61" s="39">
        <v>46.5</v>
      </c>
      <c r="S61" s="39">
        <v>0</v>
      </c>
      <c r="T61" s="38">
        <f>SUMPRODUCT(LTA!J61:AN61,LTA!J$101:AN$101,LTA!J$103:AN$103)</f>
        <v>624.39</v>
      </c>
      <c r="U61" s="38">
        <f>SUMPRODUCT(LTA!J61:AN61,LTA!J$102:AN$102,LTA!J$103:AN$103)</f>
        <v>87.149999999999991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-45</v>
      </c>
      <c r="AA61" s="76">
        <f>STOA!H61</f>
        <v>0.92</v>
      </c>
      <c r="AB61" s="76">
        <f>-STOA!N61</f>
        <v>-40.479999999999997</v>
      </c>
      <c r="AC61">
        <f t="shared" si="0"/>
        <v>12.943542442959991</v>
      </c>
      <c r="AD61">
        <f t="shared" si="1"/>
        <v>1474.6438381777925</v>
      </c>
      <c r="AE61">
        <f>'IDT-1'!B61</f>
        <v>0</v>
      </c>
      <c r="AF61" s="25"/>
      <c r="AG61">
        <f t="shared" si="2"/>
        <v>1474.6438381777925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0</v>
      </c>
      <c r="E62">
        <f>GT_NG!P62</f>
        <v>-0.10416666666666666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658.04605771617207</v>
      </c>
      <c r="P62" s="37">
        <v>58.61</v>
      </c>
      <c r="Q62" s="37">
        <v>20.95</v>
      </c>
      <c r="R62" s="39">
        <v>46.5</v>
      </c>
      <c r="S62" s="39">
        <v>0</v>
      </c>
      <c r="T62" s="38">
        <f>SUMPRODUCT(LTA!J62:AN62,LTA!J$101:AN$101,LTA!J$103:AN$103)</f>
        <v>615.79</v>
      </c>
      <c r="U62" s="38">
        <f>SUMPRODUCT(LTA!J62:AN62,LTA!J$102:AN$102,LTA!J$103:AN$103)</f>
        <v>89.14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-36</v>
      </c>
      <c r="AA62" s="76">
        <f>STOA!H62</f>
        <v>0.92</v>
      </c>
      <c r="AB62" s="76">
        <f>-STOA!N62</f>
        <v>-40.479999999999997</v>
      </c>
      <c r="AC62">
        <f t="shared" si="0"/>
        <v>12.94984796345523</v>
      </c>
      <c r="AD62">
        <f t="shared" si="1"/>
        <v>1475.4459327207894</v>
      </c>
      <c r="AE62">
        <f>'IDT-1'!B62</f>
        <v>0</v>
      </c>
      <c r="AF62" s="25"/>
      <c r="AG62">
        <f t="shared" si="2"/>
        <v>1475.4459327207894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-9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0</v>
      </c>
      <c r="E63">
        <f>GT_NG!P63</f>
        <v>-0.10416666666666666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697.94143470373092</v>
      </c>
      <c r="P63" s="37">
        <v>58.61</v>
      </c>
      <c r="Q63" s="37">
        <v>20.95</v>
      </c>
      <c r="R63" s="39">
        <v>47.5</v>
      </c>
      <c r="S63" s="39">
        <v>0</v>
      </c>
      <c r="T63" s="38">
        <f>SUMPRODUCT(LTA!J63:AN63,LTA!J$101:AN$101,LTA!J$103:AN$103)</f>
        <v>605.44000000000005</v>
      </c>
      <c r="U63" s="38">
        <f>SUMPRODUCT(LTA!J63:AN63,LTA!J$102:AN$102,LTA!J$103:AN$103)</f>
        <v>96.660000000000011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0.67</v>
      </c>
      <c r="AB63" s="76">
        <f>-STOA!N63</f>
        <v>-40.479999999999997</v>
      </c>
      <c r="AC63">
        <f t="shared" si="0"/>
        <v>13.28411449537121</v>
      </c>
      <c r="AD63">
        <f t="shared" si="1"/>
        <v>1507.9270431764326</v>
      </c>
      <c r="AE63">
        <f>'IDT-1'!B63</f>
        <v>0</v>
      </c>
      <c r="AF63" s="25"/>
      <c r="AG63">
        <f t="shared" si="2"/>
        <v>1507.9270431764326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-50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0</v>
      </c>
      <c r="E64">
        <f>GT_NG!P64</f>
        <v>-0.10416666666666666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697.94552175856415</v>
      </c>
      <c r="P64" s="37">
        <v>58.61</v>
      </c>
      <c r="Q64" s="37">
        <v>20.95</v>
      </c>
      <c r="R64" s="39">
        <v>47.5</v>
      </c>
      <c r="S64" s="39">
        <v>0</v>
      </c>
      <c r="T64" s="38">
        <f>SUMPRODUCT(LTA!J64:AN64,LTA!J$101:AN$101,LTA!J$103:AN$103)</f>
        <v>580.41000000000008</v>
      </c>
      <c r="U64" s="38">
        <f>SUMPRODUCT(LTA!J64:AN64,LTA!J$102:AN$102,LTA!J$103:AN$103)</f>
        <v>97.17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0.67</v>
      </c>
      <c r="AB64" s="76">
        <f>-STOA!N64</f>
        <v>-40.479999999999997</v>
      </c>
      <c r="AC64">
        <f t="shared" si="0"/>
        <v>12.880634780768595</v>
      </c>
      <c r="AD64">
        <f t="shared" si="1"/>
        <v>1510.8146099458681</v>
      </c>
      <c r="AE64">
        <f>'IDT-1'!B64</f>
        <v>0</v>
      </c>
      <c r="AF64" s="25"/>
      <c r="AG64">
        <f t="shared" si="2"/>
        <v>1510.8146099458681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-23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0</v>
      </c>
      <c r="E65">
        <f>GT_NG!P65</f>
        <v>-0.10416666666666666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683.30468230708811</v>
      </c>
      <c r="P65" s="37">
        <v>58.61</v>
      </c>
      <c r="Q65" s="37">
        <v>20.95</v>
      </c>
      <c r="R65" s="39">
        <v>47.5</v>
      </c>
      <c r="S65" s="39">
        <v>0</v>
      </c>
      <c r="T65" s="38">
        <f>SUMPRODUCT(LTA!J65:AN65,LTA!J$101:AN$101,LTA!J$103:AN$103)</f>
        <v>547.28</v>
      </c>
      <c r="U65" s="38">
        <f>SUMPRODUCT(LTA!J65:AN65,LTA!J$102:AN$102,LTA!J$103:AN$103)</f>
        <v>97.19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0.67</v>
      </c>
      <c r="AB65" s="76">
        <f>-STOA!N65</f>
        <v>-40.479999999999997</v>
      </c>
      <c r="AC65">
        <f t="shared" si="0"/>
        <v>12.485239912547181</v>
      </c>
      <c r="AD65">
        <f t="shared" si="1"/>
        <v>1506.6991653626133</v>
      </c>
      <c r="AE65">
        <f>'IDT-1'!B65</f>
        <v>0</v>
      </c>
      <c r="AF65" s="25"/>
      <c r="AG65">
        <f t="shared" si="2"/>
        <v>1506.6991653626133</v>
      </c>
      <c r="AI65" s="35">
        <f>PXIL!H65</f>
        <v>0</v>
      </c>
      <c r="AJ65" s="35">
        <f>PXIL!N65</f>
        <v>0</v>
      </c>
      <c r="AK65" s="35">
        <f>RTM_IEX!H65</f>
        <v>20.239999999999998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0</v>
      </c>
      <c r="E66">
        <f>GT_NG!P66</f>
        <v>-0.10416666666666666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701.50023700062252</v>
      </c>
      <c r="P66" s="37">
        <v>58.61</v>
      </c>
      <c r="Q66" s="37">
        <v>20.95</v>
      </c>
      <c r="R66" s="39">
        <v>47.5</v>
      </c>
      <c r="S66" s="39">
        <v>0</v>
      </c>
      <c r="T66" s="38">
        <f>SUMPRODUCT(LTA!J66:AN66,LTA!J$101:AN$101,LTA!J$103:AN$103)</f>
        <v>511.15999999999997</v>
      </c>
      <c r="U66" s="38">
        <f>SUMPRODUCT(LTA!J66:AN66,LTA!J$102:AN$102,LTA!J$103:AN$103)</f>
        <v>96.67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0.67</v>
      </c>
      <c r="AB66" s="76">
        <f>-STOA!N66</f>
        <v>-40.479999999999997</v>
      </c>
      <c r="AC66">
        <f t="shared" si="0"/>
        <v>12.469137239156749</v>
      </c>
      <c r="AD66">
        <f t="shared" si="1"/>
        <v>1504.6508227295383</v>
      </c>
      <c r="AE66">
        <f>'IDT-1'!B66</f>
        <v>0</v>
      </c>
      <c r="AF66" s="25"/>
      <c r="AG66">
        <f t="shared" si="2"/>
        <v>1504.6508227295383</v>
      </c>
      <c r="AI66" s="35">
        <f>PXIL!H66</f>
        <v>0</v>
      </c>
      <c r="AJ66" s="35">
        <f>PXIL!N66</f>
        <v>0</v>
      </c>
      <c r="AK66" s="35">
        <f>RTM_IEX!H66</f>
        <v>36.619999999999997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0</v>
      </c>
      <c r="E67">
        <f>GT_NG!P67</f>
        <v>-0.10416666666666666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795.73345622810132</v>
      </c>
      <c r="P67" s="37">
        <v>117.79</v>
      </c>
      <c r="Q67" s="37">
        <v>38.18</v>
      </c>
      <c r="R67" s="39">
        <v>47.5</v>
      </c>
      <c r="S67" s="39">
        <v>0</v>
      </c>
      <c r="T67" s="38">
        <f>SUMPRODUCT(LTA!J67:AN67,LTA!J$101:AN$101,LTA!J$103:AN$103)</f>
        <v>462.24</v>
      </c>
      <c r="U67" s="38">
        <f>SUMPRODUCT(LTA!J67:AN67,LTA!J$102:AN$102,LTA!J$103:AN$103)</f>
        <v>96.18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0.53</v>
      </c>
      <c r="AB67" s="76">
        <f>-STOA!N67</f>
        <v>-40.479999999999997</v>
      </c>
      <c r="AC67">
        <f t="shared" si="0"/>
        <v>13.662597992348175</v>
      </c>
      <c r="AD67">
        <f t="shared" si="1"/>
        <v>1519.9305812038258</v>
      </c>
      <c r="AE67">
        <f>'IDT-1'!B67</f>
        <v>0</v>
      </c>
      <c r="AF67" s="25"/>
      <c r="AG67">
        <f t="shared" si="2"/>
        <v>1519.9305812038258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-68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0</v>
      </c>
      <c r="E68">
        <f>GT_NG!P68</f>
        <v>-0.10416666666666666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854.29131906433599</v>
      </c>
      <c r="P68" s="37">
        <v>117.79</v>
      </c>
      <c r="Q68" s="37">
        <v>38.184997382198951</v>
      </c>
      <c r="R68" s="39">
        <v>47.5</v>
      </c>
      <c r="S68" s="39">
        <v>0</v>
      </c>
      <c r="T68" s="38">
        <f>SUMPRODUCT(LTA!J68:AN68,LTA!J$101:AN$101,LTA!J$103:AN$103)</f>
        <v>414.49</v>
      </c>
      <c r="U68" s="38">
        <f>SUMPRODUCT(LTA!J68:AN68,LTA!J$102:AN$102,LTA!J$103:AN$103)</f>
        <v>94.68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15.41</v>
      </c>
      <c r="Z68" s="35">
        <f>IEX!N68</f>
        <v>0</v>
      </c>
      <c r="AA68" s="76">
        <f>STOA!H68</f>
        <v>0.53</v>
      </c>
      <c r="AB68" s="76">
        <f>-STOA!N68</f>
        <v>-40.479999999999997</v>
      </c>
      <c r="AC68">
        <f t="shared" ref="AC68:AC98" si="3">SUMIF(B68:AB68,"&gt;0")*$AC$2-SUMIF(B68:AB68,"&lt;0")*($AC$2/(1-$AC$2))+SUMIF(AI68:AR68,"&gt;0")*$AC$2-SUMIF(AI68:AR68,"&lt;0")*($AC$2/(1-$AC$2))</f>
        <v>13.965494758008418</v>
      </c>
      <c r="AD68">
        <f t="shared" ref="AD68:AD98" si="4">SUM(B68:AB68,AI68:AV68)-AC68</f>
        <v>1530.3505446565989</v>
      </c>
      <c r="AE68">
        <f>'IDT-1'!B68</f>
        <v>0</v>
      </c>
      <c r="AF68" s="25"/>
      <c r="AG68">
        <f t="shared" ref="AG68:AG98" si="5">SUM(AD68:AF68)</f>
        <v>1530.3505446565989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-82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0</v>
      </c>
      <c r="E69">
        <f>GT_NG!P69</f>
        <v>-0.10416666666666666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851.30374511790944</v>
      </c>
      <c r="P69" s="37">
        <v>118.41474716110717</v>
      </c>
      <c r="Q69" s="37">
        <v>38.395024869109946</v>
      </c>
      <c r="R69" s="39">
        <v>47.5</v>
      </c>
      <c r="S69" s="39">
        <v>0</v>
      </c>
      <c r="T69" s="38">
        <f>SUMPRODUCT(LTA!J69:AN69,LTA!J$101:AN$101,LTA!J$103:AN$103)</f>
        <v>379.65999999999997</v>
      </c>
      <c r="U69" s="38">
        <f>SUMPRODUCT(LTA!J69:AN69,LTA!J$102:AN$102,LTA!J$103:AN$103)</f>
        <v>94.78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74.209999999999994</v>
      </c>
      <c r="Z69" s="35">
        <f>IEX!N69</f>
        <v>0</v>
      </c>
      <c r="AA69" s="76">
        <f>STOA!H69</f>
        <v>0.53</v>
      </c>
      <c r="AB69" s="76">
        <f>-STOA!N69</f>
        <v>-40.479999999999997</v>
      </c>
      <c r="AC69">
        <f t="shared" si="3"/>
        <v>14.325120562263335</v>
      </c>
      <c r="AD69">
        <f t="shared" si="4"/>
        <v>1527.9081195539356</v>
      </c>
      <c r="AE69">
        <f>'IDT-1'!B69</f>
        <v>0</v>
      </c>
      <c r="AF69" s="25"/>
      <c r="AG69">
        <f t="shared" si="5"/>
        <v>1527.9081195539356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-106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0</v>
      </c>
      <c r="E70">
        <f>GT_NG!P70</f>
        <v>-0.10416666666666666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856.44844307400342</v>
      </c>
      <c r="P70" s="37">
        <v>118.41474716110717</v>
      </c>
      <c r="Q70" s="37">
        <v>38.395024869109946</v>
      </c>
      <c r="R70" s="39">
        <v>47.5</v>
      </c>
      <c r="S70" s="39">
        <v>0</v>
      </c>
      <c r="T70" s="38">
        <f>SUMPRODUCT(LTA!J70:AN70,LTA!J$101:AN$101,LTA!J$103:AN$103)</f>
        <v>331.15</v>
      </c>
      <c r="U70" s="38">
        <f>SUMPRODUCT(LTA!J70:AN70,LTA!J$102:AN$102,LTA!J$103:AN$103)</f>
        <v>94.89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120.47</v>
      </c>
      <c r="Z70" s="35">
        <f>IEX!N70</f>
        <v>0</v>
      </c>
      <c r="AA70" s="76">
        <f>STOA!H70</f>
        <v>0.53</v>
      </c>
      <c r="AB70" s="76">
        <f>-STOA!N70</f>
        <v>-40.479999999999997</v>
      </c>
      <c r="AC70">
        <f t="shared" si="3"/>
        <v>14.277805341777428</v>
      </c>
      <c r="AD70">
        <f t="shared" si="4"/>
        <v>1539.9601327305156</v>
      </c>
      <c r="AE70">
        <f>'IDT-1'!B70</f>
        <v>0</v>
      </c>
      <c r="AF70" s="25"/>
      <c r="AG70">
        <f t="shared" si="5"/>
        <v>1539.9601327305156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-97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0</v>
      </c>
      <c r="E71">
        <f>GT_NG!P71</f>
        <v>-6.4285714285714293E-2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855.68283500483915</v>
      </c>
      <c r="P71" s="37">
        <v>117.79</v>
      </c>
      <c r="Q71" s="37">
        <v>38.18</v>
      </c>
      <c r="R71" s="39">
        <v>47.5</v>
      </c>
      <c r="S71" s="39">
        <v>0</v>
      </c>
      <c r="T71" s="38">
        <f>SUMPRODUCT(LTA!J71:AN71,LTA!J$101:AN$101,LTA!J$103:AN$103)</f>
        <v>274.38</v>
      </c>
      <c r="U71" s="38">
        <f>SUMPRODUCT(LTA!J71:AN71,LTA!J$102:AN$102,LTA!J$103:AN$103)</f>
        <v>93.990000000000009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158.05000000000001</v>
      </c>
      <c r="Z71" s="35">
        <f>IEX!N71</f>
        <v>0</v>
      </c>
      <c r="AA71" s="76">
        <f>STOA!H71</f>
        <v>0.53</v>
      </c>
      <c r="AB71" s="76">
        <f>-STOA!N71</f>
        <v>-40.479999999999997</v>
      </c>
      <c r="AC71">
        <f t="shared" si="3"/>
        <v>13.597282171772896</v>
      </c>
      <c r="AD71">
        <f t="shared" si="4"/>
        <v>1583.98515675352</v>
      </c>
      <c r="AE71">
        <f>'IDT-1'!B71</f>
        <v>0</v>
      </c>
      <c r="AF71" s="25"/>
      <c r="AG71">
        <f t="shared" si="5"/>
        <v>1583.98515675352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-32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0</v>
      </c>
      <c r="E72">
        <f>GT_NG!P72</f>
        <v>-6.4285714285714293E-2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855.56283554405468</v>
      </c>
      <c r="P72" s="37">
        <v>117.78999999999998</v>
      </c>
      <c r="Q72" s="37">
        <v>38.18</v>
      </c>
      <c r="R72" s="39">
        <v>37.950000000000003</v>
      </c>
      <c r="S72" s="39">
        <v>0</v>
      </c>
      <c r="T72" s="38">
        <f>SUMPRODUCT(LTA!J72:AN72,LTA!J$101:AN$101,LTA!J$103:AN$103)</f>
        <v>227.76</v>
      </c>
      <c r="U72" s="38">
        <f>SUMPRODUCT(LTA!J72:AN72,LTA!J$102:AN$102,LTA!J$103:AN$103)</f>
        <v>92.490000000000009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216.83</v>
      </c>
      <c r="Z72" s="35">
        <f>IEX!N72</f>
        <v>0</v>
      </c>
      <c r="AA72" s="76">
        <f>STOA!H72</f>
        <v>0.53</v>
      </c>
      <c r="AB72" s="76">
        <f>-STOA!N72</f>
        <v>-40.479999999999997</v>
      </c>
      <c r="AC72">
        <f t="shared" si="3"/>
        <v>13.510668356587523</v>
      </c>
      <c r="AD72">
        <f t="shared" si="4"/>
        <v>1597.0617711079205</v>
      </c>
      <c r="AE72">
        <f>'IDT-1'!B72</f>
        <v>0</v>
      </c>
      <c r="AF72" s="25"/>
      <c r="AG72">
        <f t="shared" si="5"/>
        <v>1597.0617711079205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-20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0</v>
      </c>
      <c r="E73">
        <f>GT_NG!P73</f>
        <v>-6.4285714285714293E-2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905.92554626136882</v>
      </c>
      <c r="P73" s="37">
        <v>117.78999999999998</v>
      </c>
      <c r="Q73" s="37">
        <v>38.18</v>
      </c>
      <c r="R73" s="39">
        <v>21.82</v>
      </c>
      <c r="S73" s="39">
        <v>0</v>
      </c>
      <c r="T73" s="38">
        <f>SUMPRODUCT(LTA!J73:AN73,LTA!J$101:AN$101,LTA!J$103:AN$103)</f>
        <v>178.19</v>
      </c>
      <c r="U73" s="38">
        <f>SUMPRODUCT(LTA!J73:AN73,LTA!J$102:AN$102,LTA!J$103:AN$103)</f>
        <v>90.5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233.21</v>
      </c>
      <c r="Z73" s="35">
        <f>IEX!N73</f>
        <v>0</v>
      </c>
      <c r="AA73" s="76">
        <f>STOA!H73</f>
        <v>0.53</v>
      </c>
      <c r="AB73" s="76">
        <f>-STOA!N73</f>
        <v>-40.479999999999997</v>
      </c>
      <c r="AC73">
        <f t="shared" si="3"/>
        <v>13.550447409878201</v>
      </c>
      <c r="AD73">
        <f t="shared" si="4"/>
        <v>1590.0747027719442</v>
      </c>
      <c r="AE73">
        <f>'IDT-1'!B73</f>
        <v>0</v>
      </c>
      <c r="AF73" s="25"/>
      <c r="AG73">
        <f t="shared" si="5"/>
        <v>1590.0747027719442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-26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0</v>
      </c>
      <c r="E74">
        <f>GT_NG!P74</f>
        <v>-6.4285714285714293E-2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1004.3730149218242</v>
      </c>
      <c r="P74" s="37">
        <v>117.78999999999998</v>
      </c>
      <c r="Q74" s="37">
        <v>38.18</v>
      </c>
      <c r="R74" s="39">
        <v>10.09</v>
      </c>
      <c r="S74" s="39">
        <v>0</v>
      </c>
      <c r="T74" s="38">
        <f>SUMPRODUCT(LTA!J74:AN74,LTA!J$101:AN$101,LTA!J$103:AN$103)</f>
        <v>130.23000000000002</v>
      </c>
      <c r="U74" s="38">
        <f>SUMPRODUCT(LTA!J74:AN74,LTA!J$102:AN$102,LTA!J$103:AN$103)</f>
        <v>86.6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17.350000000000001</v>
      </c>
      <c r="Z74" s="35">
        <f>IEX!N74</f>
        <v>0</v>
      </c>
      <c r="AA74" s="76">
        <f>STOA!H74</f>
        <v>0.53</v>
      </c>
      <c r="AB74" s="76">
        <f>-STOA!N74</f>
        <v>-40.479999999999997</v>
      </c>
      <c r="AC74">
        <f t="shared" si="3"/>
        <v>12.949013390082037</v>
      </c>
      <c r="AD74">
        <f t="shared" si="4"/>
        <v>1565.7736054521952</v>
      </c>
      <c r="AE74">
        <f>'IDT-1'!B74</f>
        <v>25</v>
      </c>
      <c r="AF74" s="25"/>
      <c r="AG74">
        <f t="shared" si="5"/>
        <v>1590.7736054521952</v>
      </c>
      <c r="AI74" s="35">
        <f>PXIL!H74</f>
        <v>0</v>
      </c>
      <c r="AJ74" s="35">
        <f>PXIL!N74</f>
        <v>0</v>
      </c>
      <c r="AK74" s="35">
        <f>RTM_IEX!H74</f>
        <v>130.1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0</v>
      </c>
      <c r="E75">
        <f>GT_NG!P75</f>
        <v>-6.4285714285714293E-2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1157.3683671591432</v>
      </c>
      <c r="P75" s="37">
        <v>117.78999999999998</v>
      </c>
      <c r="Q75" s="37">
        <v>38.18</v>
      </c>
      <c r="R75" s="39">
        <v>0</v>
      </c>
      <c r="S75" s="39">
        <v>0</v>
      </c>
      <c r="T75" s="38">
        <f>SUMPRODUCT(LTA!J75:AN75,LTA!J$101:AN$101,LTA!J$103:AN$103)</f>
        <v>100.39999999999999</v>
      </c>
      <c r="U75" s="38">
        <f>SUMPRODUCT(LTA!J75:AN75,LTA!J$102:AN$102,LTA!J$103:AN$103)</f>
        <v>77.990000000000009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14.46</v>
      </c>
      <c r="Z75" s="35">
        <f>IEX!N75</f>
        <v>0</v>
      </c>
      <c r="AA75" s="76">
        <f>STOA!H75</f>
        <v>0.53</v>
      </c>
      <c r="AB75" s="76">
        <f>-STOA!N75</f>
        <v>-40.479999999999997</v>
      </c>
      <c r="AC75">
        <f t="shared" si="3"/>
        <v>12.92198913753313</v>
      </c>
      <c r="AD75">
        <f t="shared" si="4"/>
        <v>1562.3359819420637</v>
      </c>
      <c r="AE75">
        <f>'IDT-1'!B75</f>
        <v>35</v>
      </c>
      <c r="AF75" s="25"/>
      <c r="AG75">
        <f t="shared" si="5"/>
        <v>1597.3359819420637</v>
      </c>
      <c r="AI75" s="35">
        <f>PXIL!H75</f>
        <v>0</v>
      </c>
      <c r="AJ75" s="35">
        <f>PXIL!N75</f>
        <v>0</v>
      </c>
      <c r="AK75" s="35">
        <f>RTM_IEX!H75</f>
        <v>25.06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0</v>
      </c>
      <c r="E76">
        <f>GT_NG!P76</f>
        <v>-6.4285714285714293E-2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1211.6919054571395</v>
      </c>
      <c r="P76" s="37">
        <v>117.78999999999998</v>
      </c>
      <c r="Q76" s="37">
        <v>38.18</v>
      </c>
      <c r="R76" s="39">
        <v>0</v>
      </c>
      <c r="S76" s="39">
        <v>0</v>
      </c>
      <c r="T76" s="38">
        <f>SUMPRODUCT(LTA!J76:AN76,LTA!J$101:AN$101,LTA!J$103:AN$103)</f>
        <v>80.44</v>
      </c>
      <c r="U76" s="38">
        <f>SUMPRODUCT(LTA!J76:AN76,LTA!J$102:AN$102,LTA!J$103:AN$103)</f>
        <v>76.38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14.46</v>
      </c>
      <c r="Z76" s="35">
        <f>IEX!N76</f>
        <v>0</v>
      </c>
      <c r="AA76" s="76">
        <f>STOA!H76</f>
        <v>0.53</v>
      </c>
      <c r="AB76" s="76">
        <f>-STOA!N76</f>
        <v>-40.479999999999997</v>
      </c>
      <c r="AC76">
        <f t="shared" si="3"/>
        <v>12.981998736257498</v>
      </c>
      <c r="AD76">
        <f t="shared" si="4"/>
        <v>1569.9695106413353</v>
      </c>
      <c r="AE76">
        <f>'IDT-1'!B76</f>
        <v>37</v>
      </c>
      <c r="AF76" s="25"/>
      <c r="AG76">
        <f t="shared" si="5"/>
        <v>1606.9695106413353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0</v>
      </c>
      <c r="E77">
        <f>GT_NG!P77</f>
        <v>-0.12413793103448273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149.61000000000001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1223.1265856023135</v>
      </c>
      <c r="P77" s="37">
        <v>117.78999999999998</v>
      </c>
      <c r="Q77" s="37">
        <v>38.18</v>
      </c>
      <c r="R77" s="39">
        <v>0</v>
      </c>
      <c r="S77" s="39">
        <v>0</v>
      </c>
      <c r="T77" s="38">
        <f>SUMPRODUCT(LTA!J77:AN77,LTA!J$101:AN$101,LTA!J$103:AN$103)</f>
        <v>61.370000000000005</v>
      </c>
      <c r="U77" s="38">
        <f>SUMPRODUCT(LTA!J77:AN77,LTA!J$102:AN$102,LTA!J$103:AN$103)</f>
        <v>79.789999999999992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14.45</v>
      </c>
      <c r="Z77" s="35">
        <f>IEX!N77</f>
        <v>0</v>
      </c>
      <c r="AA77" s="76">
        <f>STOA!H77</f>
        <v>0.53</v>
      </c>
      <c r="AB77" s="76">
        <f>-STOA!N77</f>
        <v>-40.479999999999997</v>
      </c>
      <c r="AC77">
        <f t="shared" si="3"/>
        <v>13.814764742281868</v>
      </c>
      <c r="AD77">
        <f t="shared" si="4"/>
        <v>1585.4276829289972</v>
      </c>
      <c r="AE77">
        <f>'IDT-1'!B77</f>
        <v>26</v>
      </c>
      <c r="AF77" s="25"/>
      <c r="AG77">
        <f t="shared" si="5"/>
        <v>1611.4276829289972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-45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0</v>
      </c>
      <c r="E78">
        <f>GT_NG!P78</f>
        <v>-0.12413793103448273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131.85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1233.204591805169</v>
      </c>
      <c r="P78" s="37">
        <v>117.78999999999998</v>
      </c>
      <c r="Q78" s="37">
        <v>38.18</v>
      </c>
      <c r="R78" s="39">
        <v>0</v>
      </c>
      <c r="S78" s="39">
        <v>0</v>
      </c>
      <c r="T78" s="38">
        <f>SUMPRODUCT(LTA!J78:AN78,LTA!J$101:AN$101,LTA!J$103:AN$103)</f>
        <v>50.45</v>
      </c>
      <c r="U78" s="38">
        <f>SUMPRODUCT(LTA!J78:AN78,LTA!J$102:AN$102,LTA!J$103:AN$103)</f>
        <v>78.900000000000006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0.53</v>
      </c>
      <c r="AB78" s="76">
        <f>-STOA!N78</f>
        <v>-40.479999999999997</v>
      </c>
      <c r="AC78">
        <f t="shared" si="3"/>
        <v>13.314177642186012</v>
      </c>
      <c r="AD78">
        <f t="shared" si="4"/>
        <v>1581.9862762319485</v>
      </c>
      <c r="AE78">
        <f>'IDT-1'!B78</f>
        <v>44</v>
      </c>
      <c r="AF78" s="25"/>
      <c r="AG78">
        <f t="shared" si="5"/>
        <v>1625.9862762319485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-15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0</v>
      </c>
      <c r="E79">
        <f>GT_NG!P79</f>
        <v>-0.12413793103448273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134.66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1201.447849837796</v>
      </c>
      <c r="P79" s="37">
        <v>117.78999999999998</v>
      </c>
      <c r="Q79" s="37">
        <v>38.18</v>
      </c>
      <c r="R79" s="39">
        <v>0</v>
      </c>
      <c r="S79" s="39">
        <v>0</v>
      </c>
      <c r="T79" s="38">
        <f>SUMPRODUCT(LTA!J79:AN79,LTA!J$101:AN$101,LTA!J$103:AN$103)</f>
        <v>52.870000000000005</v>
      </c>
      <c r="U79" s="38">
        <f>SUMPRODUCT(LTA!J79:AN79,LTA!J$102:AN$102,LTA!J$103:AN$103)</f>
        <v>78.990000000000009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1.4</v>
      </c>
      <c r="Z79" s="35">
        <f>IEX!N79</f>
        <v>0</v>
      </c>
      <c r="AA79" s="76">
        <f>STOA!H79</f>
        <v>0.63</v>
      </c>
      <c r="AB79" s="76">
        <f>-STOA!N79</f>
        <v>-40.479999999999997</v>
      </c>
      <c r="AC79">
        <f t="shared" si="3"/>
        <v>13.062240508579668</v>
      </c>
      <c r="AD79">
        <f t="shared" si="4"/>
        <v>1566.0014713981823</v>
      </c>
      <c r="AE79">
        <f>'IDT-1'!B79</f>
        <v>68.13300000000001</v>
      </c>
      <c r="AF79" s="25"/>
      <c r="AG79">
        <f t="shared" si="5"/>
        <v>1634.1344713981823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-7</v>
      </c>
      <c r="AM79" s="35">
        <f>RTM_PXI!H79</f>
        <v>0</v>
      </c>
      <c r="AN79" s="35">
        <f>RTM_PXI!N79</f>
        <v>0</v>
      </c>
      <c r="AO79" s="148">
        <f>GDAM_IEX!H79</f>
        <v>0.7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0</v>
      </c>
      <c r="E80">
        <f>GT_NG!P80</f>
        <v>-0.12413793103448273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134.66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1205.2687722231517</v>
      </c>
      <c r="P80" s="37">
        <v>117.78999999999998</v>
      </c>
      <c r="Q80" s="37">
        <v>38.18</v>
      </c>
      <c r="R80" s="39">
        <v>0</v>
      </c>
      <c r="S80" s="39">
        <v>0</v>
      </c>
      <c r="T80" s="38">
        <f>SUMPRODUCT(LTA!J80:AN80,LTA!J$101:AN$101,LTA!J$103:AN$103)</f>
        <v>52.31</v>
      </c>
      <c r="U80" s="38">
        <f>SUMPRODUCT(LTA!J80:AN80,LTA!J$102:AN$102,LTA!J$103:AN$103)</f>
        <v>78.289999999999992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8.44</v>
      </c>
      <c r="Z80" s="35">
        <f>IEX!N80</f>
        <v>0</v>
      </c>
      <c r="AA80" s="76">
        <f>STOA!H80</f>
        <v>0.63</v>
      </c>
      <c r="AB80" s="76">
        <f>-STOA!N80</f>
        <v>-40.479999999999997</v>
      </c>
      <c r="AC80">
        <f t="shared" si="3"/>
        <v>13.784099843076595</v>
      </c>
      <c r="AD80">
        <f t="shared" si="4"/>
        <v>1587.5505344490407</v>
      </c>
      <c r="AE80">
        <f>'IDT-1'!B80</f>
        <v>40.679000000000002</v>
      </c>
      <c r="AF80" s="25"/>
      <c r="AG80">
        <f t="shared" si="5"/>
        <v>1628.2295344490408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-42</v>
      </c>
      <c r="AM80" s="35">
        <f>RTM_PXI!H80</f>
        <v>0</v>
      </c>
      <c r="AN80" s="35">
        <f>RTM_PXI!N80</f>
        <v>0</v>
      </c>
      <c r="AO80" s="148">
        <f>GDAM_IEX!H80</f>
        <v>48.37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0</v>
      </c>
      <c r="E81">
        <f>GT_NG!P81</f>
        <v>-0.12413793103448273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134.66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1191.4954054821703</v>
      </c>
      <c r="P81" s="37">
        <v>117.78999999999998</v>
      </c>
      <c r="Q81" s="37">
        <v>38.18</v>
      </c>
      <c r="R81" s="39">
        <v>0</v>
      </c>
      <c r="S81" s="39">
        <v>0</v>
      </c>
      <c r="T81" s="38">
        <f>SUMPRODUCT(LTA!J81:AN81,LTA!J$101:AN$101,LTA!J$103:AN$103)</f>
        <v>52.069999999999993</v>
      </c>
      <c r="U81" s="38">
        <f>SUMPRODUCT(LTA!J81:AN81,LTA!J$102:AN$102,LTA!J$103:AN$103)</f>
        <v>79.099999999999994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37.22</v>
      </c>
      <c r="Z81" s="35">
        <f>IEX!N81</f>
        <v>0</v>
      </c>
      <c r="AA81" s="76">
        <f>STOA!H81</f>
        <v>0.63</v>
      </c>
      <c r="AB81" s="76">
        <f>-STOA!N81</f>
        <v>-40.479999999999997</v>
      </c>
      <c r="AC81">
        <f t="shared" si="3"/>
        <v>14.034242584714233</v>
      </c>
      <c r="AD81">
        <f t="shared" si="4"/>
        <v>1575.1970249664216</v>
      </c>
      <c r="AE81">
        <f>'IDT-1'!B81</f>
        <v>42.719000000000001</v>
      </c>
      <c r="AF81" s="25"/>
      <c r="AG81">
        <f t="shared" si="5"/>
        <v>1617.9160249664217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-64</v>
      </c>
      <c r="AM81" s="35">
        <f>RTM_PXI!H81</f>
        <v>0</v>
      </c>
      <c r="AN81" s="35">
        <f>RTM_PXI!N81</f>
        <v>0</v>
      </c>
      <c r="AO81" s="148">
        <f>GDAM_IEX!H81</f>
        <v>42.69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0</v>
      </c>
      <c r="E82">
        <f>GT_NG!P82</f>
        <v>-0.12413793103448273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134.66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1177.3574685380097</v>
      </c>
      <c r="P82" s="37">
        <v>117.78999999999998</v>
      </c>
      <c r="Q82" s="37">
        <v>38.18</v>
      </c>
      <c r="R82" s="39">
        <v>0</v>
      </c>
      <c r="S82" s="39">
        <v>0</v>
      </c>
      <c r="T82" s="38">
        <f>SUMPRODUCT(LTA!J82:AN82,LTA!J$101:AN$101,LTA!J$103:AN$103)</f>
        <v>52.34</v>
      </c>
      <c r="U82" s="38">
        <f>SUMPRODUCT(LTA!J82:AN82,LTA!J$102:AN$102,LTA!J$103:AN$103)</f>
        <v>78.180000000000007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16.670000000000002</v>
      </c>
      <c r="Z82" s="35">
        <f>IEX!N82</f>
        <v>0</v>
      </c>
      <c r="AA82" s="76">
        <f>STOA!H82</f>
        <v>0.63</v>
      </c>
      <c r="AB82" s="76">
        <f>-STOA!N82</f>
        <v>-40.479999999999997</v>
      </c>
      <c r="AC82">
        <f t="shared" si="3"/>
        <v>13.513596947462906</v>
      </c>
      <c r="AD82">
        <f t="shared" si="4"/>
        <v>1545.1097336595126</v>
      </c>
      <c r="AE82">
        <f>'IDT-1'!B82</f>
        <v>70.686000000000007</v>
      </c>
      <c r="AF82" s="25"/>
      <c r="AG82">
        <f t="shared" si="5"/>
        <v>1615.7957336595125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-46</v>
      </c>
      <c r="AM82" s="35">
        <f>RTM_PXI!H82</f>
        <v>0</v>
      </c>
      <c r="AN82" s="35">
        <f>RTM_PXI!N82</f>
        <v>0</v>
      </c>
      <c r="AO82" s="148">
        <f>GDAM_IEX!H82</f>
        <v>29.42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0</v>
      </c>
      <c r="E83">
        <f>GT_NG!P83</f>
        <v>-0.12413793103448273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149.61000000000001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1115.4873357362599</v>
      </c>
      <c r="P83" s="37">
        <v>117.78999999999998</v>
      </c>
      <c r="Q83" s="37">
        <v>38.18</v>
      </c>
      <c r="R83" s="39">
        <v>0</v>
      </c>
      <c r="S83" s="39">
        <v>0</v>
      </c>
      <c r="T83" s="38">
        <f>SUMPRODUCT(LTA!J83:AN83,LTA!J$101:AN$101,LTA!J$103:AN$103)</f>
        <v>55.86</v>
      </c>
      <c r="U83" s="38">
        <f>SUMPRODUCT(LTA!J83:AN83,LTA!J$102:AN$102,LTA!J$103:AN$103)</f>
        <v>82.89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23.02</v>
      </c>
      <c r="Z83" s="35">
        <f>IEX!N83</f>
        <v>0</v>
      </c>
      <c r="AA83" s="76">
        <f>STOA!H83</f>
        <v>0.63</v>
      </c>
      <c r="AB83" s="76">
        <f>-STOA!N83</f>
        <v>-40.479999999999997</v>
      </c>
      <c r="AC83">
        <f t="shared" si="3"/>
        <v>13.785416006348218</v>
      </c>
      <c r="AD83">
        <f t="shared" si="4"/>
        <v>1503.3877817988773</v>
      </c>
      <c r="AE83">
        <f>'IDT-1'!B83</f>
        <v>85.116</v>
      </c>
      <c r="AF83" s="25"/>
      <c r="AG83">
        <f t="shared" si="5"/>
        <v>1588.5037817988773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-84</v>
      </c>
      <c r="AM83" s="35">
        <f>RTM_PXI!H83</f>
        <v>0</v>
      </c>
      <c r="AN83" s="35">
        <f>RTM_PXI!N83</f>
        <v>0</v>
      </c>
      <c r="AO83" s="148">
        <f>GDAM_IEX!H83</f>
        <v>58.31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0</v>
      </c>
      <c r="E84">
        <f>GT_NG!P84</f>
        <v>-0.12413793103448273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149.61000000000001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1091.6515354730413</v>
      </c>
      <c r="P84" s="37">
        <v>117.78999999999998</v>
      </c>
      <c r="Q84" s="37">
        <v>38.18</v>
      </c>
      <c r="R84" s="39">
        <v>0</v>
      </c>
      <c r="S84" s="39">
        <v>0</v>
      </c>
      <c r="T84" s="38">
        <f>SUMPRODUCT(LTA!J84:AN84,LTA!J$101:AN$101,LTA!J$103:AN$103)</f>
        <v>56.540000000000006</v>
      </c>
      <c r="U84" s="38">
        <f>SUMPRODUCT(LTA!J84:AN84,LTA!J$102:AN$102,LTA!J$103:AN$103)</f>
        <v>81.28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0.63</v>
      </c>
      <c r="AB84" s="76">
        <f>-STOA!N84</f>
        <v>-40.479999999999997</v>
      </c>
      <c r="AC84">
        <f t="shared" si="3"/>
        <v>13.822661084795014</v>
      </c>
      <c r="AD84">
        <f t="shared" si="4"/>
        <v>1461.944736457212</v>
      </c>
      <c r="AE84">
        <f>'IDT-1'!B84</f>
        <v>117.012</v>
      </c>
      <c r="AF84" s="25"/>
      <c r="AG84">
        <f t="shared" si="5"/>
        <v>1578.9567364572119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-107</v>
      </c>
      <c r="AM84" s="35">
        <f>RTM_PXI!H84</f>
        <v>0</v>
      </c>
      <c r="AN84" s="35">
        <f>RTM_PXI!N84</f>
        <v>0</v>
      </c>
      <c r="AO84" s="148">
        <f>GDAM_IEX!H84</f>
        <v>87.69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0</v>
      </c>
      <c r="E85">
        <f>GT_NG!P85</f>
        <v>-0.12413793103448273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99.606039521291407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1076.7621256075051</v>
      </c>
      <c r="P85" s="37">
        <v>117.78999999999998</v>
      </c>
      <c r="Q85" s="37">
        <v>38.18</v>
      </c>
      <c r="R85" s="39">
        <v>0</v>
      </c>
      <c r="S85" s="39">
        <v>0</v>
      </c>
      <c r="T85" s="38">
        <f>SUMPRODUCT(LTA!J85:AN85,LTA!J$101:AN$101,LTA!J$103:AN$103)</f>
        <v>56.86</v>
      </c>
      <c r="U85" s="38">
        <f>SUMPRODUCT(LTA!J85:AN85,LTA!J$102:AN$102,LTA!J$103:AN$103)</f>
        <v>79.699999999999989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0.63</v>
      </c>
      <c r="AB85" s="76">
        <f>-STOA!N85</f>
        <v>-40.479999999999997</v>
      </c>
      <c r="AC85">
        <f t="shared" si="3"/>
        <v>12.095974471175415</v>
      </c>
      <c r="AD85">
        <f t="shared" si="4"/>
        <v>1376.8280527265867</v>
      </c>
      <c r="AE85">
        <f>'IDT-1'!B85</f>
        <v>177</v>
      </c>
      <c r="AF85" s="25"/>
      <c r="AG85">
        <f t="shared" si="5"/>
        <v>1553.8280527265867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-40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0</v>
      </c>
      <c r="E86">
        <f>GT_NG!P86</f>
        <v>-0.12413793103448273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99.606039521291407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1054.2658635502482</v>
      </c>
      <c r="P86" s="37">
        <v>117.78999999999998</v>
      </c>
      <c r="Q86" s="37">
        <v>38.18</v>
      </c>
      <c r="R86" s="39">
        <v>0</v>
      </c>
      <c r="S86" s="39">
        <v>0</v>
      </c>
      <c r="T86" s="38">
        <f>SUMPRODUCT(LTA!J86:AN86,LTA!J$101:AN$101,LTA!J$103:AN$103)</f>
        <v>56.86</v>
      </c>
      <c r="U86" s="38">
        <f>SUMPRODUCT(LTA!J86:AN86,LTA!J$102:AN$102,LTA!J$103:AN$103)</f>
        <v>79.3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0.63</v>
      </c>
      <c r="AB86" s="76">
        <f>-STOA!N86</f>
        <v>-40.479999999999997</v>
      </c>
      <c r="AC86">
        <f t="shared" si="3"/>
        <v>11.854493080867977</v>
      </c>
      <c r="AD86">
        <f t="shared" si="4"/>
        <v>1362.1732720596372</v>
      </c>
      <c r="AE86">
        <f>'IDT-1'!B86</f>
        <v>176</v>
      </c>
      <c r="AF86" s="25"/>
      <c r="AG86">
        <f t="shared" si="5"/>
        <v>1538.1732720596372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-32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0</v>
      </c>
      <c r="E87">
        <f>GT_NG!P87</f>
        <v>-0.12413793103448273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1043.0755964834816</v>
      </c>
      <c r="P87" s="37">
        <v>117.78999999999998</v>
      </c>
      <c r="Q87" s="37">
        <v>38.18</v>
      </c>
      <c r="R87" s="39">
        <v>0</v>
      </c>
      <c r="S87" s="39">
        <v>0</v>
      </c>
      <c r="T87" s="38">
        <f>SUMPRODUCT(LTA!J87:AN87,LTA!J$101:AN$101,LTA!J$103:AN$103)</f>
        <v>58.2</v>
      </c>
      <c r="U87" s="38">
        <f>SUMPRODUCT(LTA!J87:AN87,LTA!J$102:AN$102,LTA!J$103:AN$103)</f>
        <v>78.5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14.45</v>
      </c>
      <c r="Z87" s="35">
        <f>IEX!N87</f>
        <v>0</v>
      </c>
      <c r="AA87" s="76">
        <f>STOA!H87</f>
        <v>0.63</v>
      </c>
      <c r="AB87" s="76">
        <f>-STOA!N87</f>
        <v>-40.479999999999997</v>
      </c>
      <c r="AC87">
        <f t="shared" si="3"/>
        <v>11.58945488726383</v>
      </c>
      <c r="AD87">
        <f t="shared" si="4"/>
        <v>1372.6320036651834</v>
      </c>
      <c r="AE87">
        <f>'IDT-1'!B87</f>
        <v>135</v>
      </c>
      <c r="AF87" s="25"/>
      <c r="AG87">
        <f t="shared" si="5"/>
        <v>1507.6320036651834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-10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0</v>
      </c>
      <c r="E88">
        <f>GT_NG!P88</f>
        <v>-0.12413793103448273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1033.633194706656</v>
      </c>
      <c r="P88" s="37">
        <v>117.78999999999998</v>
      </c>
      <c r="Q88" s="37">
        <v>38.18</v>
      </c>
      <c r="R88" s="39">
        <v>0</v>
      </c>
      <c r="S88" s="39">
        <v>0</v>
      </c>
      <c r="T88" s="38">
        <f>SUMPRODUCT(LTA!J88:AN88,LTA!J$101:AN$101,LTA!J$103:AN$103)</f>
        <v>57.2</v>
      </c>
      <c r="U88" s="38">
        <f>SUMPRODUCT(LTA!J88:AN88,LTA!J$102:AN$102,LTA!J$103:AN$103)</f>
        <v>79.8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14.45</v>
      </c>
      <c r="Z88" s="35">
        <f>IEX!N88</f>
        <v>0</v>
      </c>
      <c r="AA88" s="76">
        <f>STOA!H88</f>
        <v>0.63</v>
      </c>
      <c r="AB88" s="76">
        <f>-STOA!N88</f>
        <v>-40.479999999999997</v>
      </c>
      <c r="AC88">
        <f t="shared" si="3"/>
        <v>11.439530970578547</v>
      </c>
      <c r="AD88">
        <f t="shared" si="4"/>
        <v>1373.6395258050431</v>
      </c>
      <c r="AE88">
        <f>'IDT-1'!B88</f>
        <v>116</v>
      </c>
      <c r="AF88" s="25"/>
      <c r="AG88">
        <f t="shared" si="5"/>
        <v>1489.6395258050431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0</v>
      </c>
      <c r="E89">
        <f>GT_NG!P89</f>
        <v>-0.12413793103448273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1026.2994074050687</v>
      </c>
      <c r="P89" s="37">
        <v>117.78999999999998</v>
      </c>
      <c r="Q89" s="37">
        <v>38.18</v>
      </c>
      <c r="R89" s="39">
        <v>0</v>
      </c>
      <c r="S89" s="39">
        <v>0</v>
      </c>
      <c r="T89" s="38">
        <f>SUMPRODUCT(LTA!J89:AN89,LTA!J$101:AN$101,LTA!J$103:AN$103)</f>
        <v>55.86</v>
      </c>
      <c r="U89" s="38">
        <f>SUMPRODUCT(LTA!J89:AN89,LTA!J$102:AN$102,LTA!J$103:AN$103)</f>
        <v>80.78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14.46</v>
      </c>
      <c r="Z89" s="35">
        <f>IEX!N89</f>
        <v>0</v>
      </c>
      <c r="AA89" s="76">
        <f>STOA!H89</f>
        <v>0.63</v>
      </c>
      <c r="AB89" s="76">
        <f>-STOA!N89</f>
        <v>-40.479999999999997</v>
      </c>
      <c r="AC89">
        <f t="shared" si="3"/>
        <v>11.379597429626164</v>
      </c>
      <c r="AD89">
        <f t="shared" si="4"/>
        <v>1366.0156720444081</v>
      </c>
      <c r="AE89">
        <f>'IDT-1'!B89</f>
        <v>96</v>
      </c>
      <c r="AF89" s="25"/>
      <c r="AG89">
        <f t="shared" si="5"/>
        <v>1462.0156720444081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0</v>
      </c>
      <c r="E90">
        <f>GT_NG!P90</f>
        <v>-0.12413793103448273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1026.0567962939576</v>
      </c>
      <c r="P90" s="37">
        <v>117.78999999999998</v>
      </c>
      <c r="Q90" s="37">
        <v>38.18</v>
      </c>
      <c r="R90" s="39">
        <v>0</v>
      </c>
      <c r="S90" s="39">
        <v>0</v>
      </c>
      <c r="T90" s="38">
        <f>SUMPRODUCT(LTA!J90:AN90,LTA!J$101:AN$101,LTA!J$103:AN$103)</f>
        <v>55.42</v>
      </c>
      <c r="U90" s="38">
        <f>SUMPRODUCT(LTA!J90:AN90,LTA!J$102:AN$102,LTA!J$103:AN$103)</f>
        <v>81.789999999999992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14.46</v>
      </c>
      <c r="Z90" s="35">
        <f>IEX!N90</f>
        <v>0</v>
      </c>
      <c r="AA90" s="76">
        <f>STOA!H90</f>
        <v>0.63</v>
      </c>
      <c r="AB90" s="76">
        <f>-STOA!N90</f>
        <v>-40.479999999999997</v>
      </c>
      <c r="AC90">
        <f t="shared" si="3"/>
        <v>11.382151062959499</v>
      </c>
      <c r="AD90">
        <f t="shared" si="4"/>
        <v>1366.3405072999637</v>
      </c>
      <c r="AE90">
        <f>'IDT-1'!B90</f>
        <v>72</v>
      </c>
      <c r="AF90" s="25"/>
      <c r="AG90">
        <f t="shared" si="5"/>
        <v>1438.3405072999637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0</v>
      </c>
      <c r="E91">
        <f>GT_NG!P91</f>
        <v>-0.12413793103448273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1026.0066835955449</v>
      </c>
      <c r="P91" s="37">
        <v>117.78999999999998</v>
      </c>
      <c r="Q91" s="37">
        <v>38.18</v>
      </c>
      <c r="R91" s="39">
        <v>0</v>
      </c>
      <c r="S91" s="39">
        <v>0</v>
      </c>
      <c r="T91" s="38">
        <f>SUMPRODUCT(LTA!J91:AN91,LTA!J$101:AN$101,LTA!J$103:AN$103)</f>
        <v>52.86</v>
      </c>
      <c r="U91" s="38">
        <f>SUMPRODUCT(LTA!J91:AN91,LTA!J$102:AN$102,LTA!J$103:AN$103)</f>
        <v>83.289999999999992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37.58</v>
      </c>
      <c r="Z91" s="35">
        <f>IEX!N91</f>
        <v>0</v>
      </c>
      <c r="AA91" s="76">
        <f>STOA!H91</f>
        <v>0.53</v>
      </c>
      <c r="AB91" s="76">
        <f>-STOA!N91</f>
        <v>-317.85000000000002</v>
      </c>
      <c r="AC91">
        <f t="shared" si="3"/>
        <v>13.838764035957835</v>
      </c>
      <c r="AD91">
        <f t="shared" si="4"/>
        <v>1121.9137816285522</v>
      </c>
      <c r="AE91">
        <f>'IDT-1'!B91</f>
        <v>291.04899999999998</v>
      </c>
      <c r="AF91" s="25"/>
      <c r="AG91">
        <f t="shared" si="5"/>
        <v>1412.9627816285522</v>
      </c>
      <c r="AI91" s="35">
        <f>PXIL!H91</f>
        <v>0</v>
      </c>
      <c r="AJ91" s="35">
        <f>PXIL!N91</f>
        <v>0</v>
      </c>
      <c r="AK91" s="35">
        <f>RTM_IEX!H91</f>
        <v>13.49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0</v>
      </c>
      <c r="E92">
        <f>GT_NG!P92</f>
        <v>-0.12413793103448273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1026.0066835955449</v>
      </c>
      <c r="P92" s="37">
        <v>117.78999999999998</v>
      </c>
      <c r="Q92" s="37">
        <v>38.18</v>
      </c>
      <c r="R92" s="39">
        <v>0</v>
      </c>
      <c r="S92" s="39">
        <v>0</v>
      </c>
      <c r="T92" s="38">
        <f>SUMPRODUCT(LTA!J92:AN92,LTA!J$101:AN$101,LTA!J$103:AN$103)</f>
        <v>53.3</v>
      </c>
      <c r="U92" s="38">
        <f>SUMPRODUCT(LTA!J92:AN92,LTA!J$102:AN$102,LTA!J$103:AN$103)</f>
        <v>83.78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0</v>
      </c>
      <c r="Z92" s="35">
        <f>IEX!N92</f>
        <v>0</v>
      </c>
      <c r="AA92" s="76">
        <f>STOA!H92</f>
        <v>0.53</v>
      </c>
      <c r="AB92" s="76">
        <f>-STOA!N92</f>
        <v>-317.85000000000002</v>
      </c>
      <c r="AC92">
        <f t="shared" si="3"/>
        <v>13.545406035957839</v>
      </c>
      <c r="AD92">
        <f t="shared" si="4"/>
        <v>1084.5971396285527</v>
      </c>
      <c r="AE92">
        <f>'IDT-1'!B92</f>
        <v>307</v>
      </c>
      <c r="AF92" s="25"/>
      <c r="AG92">
        <f t="shared" si="5"/>
        <v>1391.5971396285527</v>
      </c>
      <c r="AI92" s="35">
        <f>PXIL!H92</f>
        <v>0</v>
      </c>
      <c r="AJ92" s="35">
        <f>PXIL!N92</f>
        <v>0</v>
      </c>
      <c r="AK92" s="35">
        <f>RTM_IEX!H92</f>
        <v>12.53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0</v>
      </c>
      <c r="E93">
        <f>GT_NG!P93</f>
        <v>-0.12413793103448273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1015.9798884148221</v>
      </c>
      <c r="P93" s="37">
        <v>117.78999999999998</v>
      </c>
      <c r="Q93" s="37">
        <v>38.18</v>
      </c>
      <c r="R93" s="39">
        <v>0</v>
      </c>
      <c r="S93" s="39">
        <v>0</v>
      </c>
      <c r="T93" s="38">
        <f>SUMPRODUCT(LTA!J93:AN93,LTA!J$101:AN$101,LTA!J$103:AN$103)</f>
        <v>55.070000000000007</v>
      </c>
      <c r="U93" s="38">
        <f>SUMPRODUCT(LTA!J93:AN93,LTA!J$102:AN$102,LTA!J$103:AN$103)</f>
        <v>83.289999999999992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0</v>
      </c>
      <c r="Z93" s="35">
        <f>IEX!N93</f>
        <v>0</v>
      </c>
      <c r="AA93" s="76">
        <f>STOA!H93</f>
        <v>0.53</v>
      </c>
      <c r="AB93" s="76">
        <f>-STOA!N93</f>
        <v>-317.85000000000002</v>
      </c>
      <c r="AC93">
        <f t="shared" si="3"/>
        <v>13.687625033548199</v>
      </c>
      <c r="AD93">
        <f t="shared" si="4"/>
        <v>1102.6881254502393</v>
      </c>
      <c r="AE93">
        <f>'IDT-1'!B93</f>
        <v>272</v>
      </c>
      <c r="AF93" s="25"/>
      <c r="AG93">
        <f t="shared" si="5"/>
        <v>1374.6881254502393</v>
      </c>
      <c r="AI93" s="35">
        <f>PXIL!H93</f>
        <v>0</v>
      </c>
      <c r="AJ93" s="35">
        <f>PXIL!N93</f>
        <v>0</v>
      </c>
      <c r="AK93" s="35">
        <f>RTM_IEX!H93</f>
        <v>39.51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0</v>
      </c>
      <c r="E94">
        <f>GT_NG!P94</f>
        <v>-0.12413793103448273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1008.9996201608539</v>
      </c>
      <c r="P94" s="37">
        <v>117.78999999999998</v>
      </c>
      <c r="Q94" s="37">
        <v>38.18</v>
      </c>
      <c r="R94" s="39">
        <v>0</v>
      </c>
      <c r="S94" s="39">
        <v>0</v>
      </c>
      <c r="T94" s="38">
        <f>SUMPRODUCT(LTA!J94:AN94,LTA!J$101:AN$101,LTA!J$103:AN$103)</f>
        <v>55.18</v>
      </c>
      <c r="U94" s="38">
        <f>SUMPRODUCT(LTA!J94:AN94,LTA!J$102:AN$102,LTA!J$103:AN$103)</f>
        <v>83.289999999999992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0</v>
      </c>
      <c r="Z94" s="35">
        <f>IEX!N94</f>
        <v>0</v>
      </c>
      <c r="AA94" s="76">
        <f>STOA!H94</f>
        <v>0.53</v>
      </c>
      <c r="AB94" s="76">
        <f>-STOA!N94</f>
        <v>-317.85000000000002</v>
      </c>
      <c r="AC94">
        <f t="shared" si="3"/>
        <v>13.611494941167248</v>
      </c>
      <c r="AD94">
        <f t="shared" si="4"/>
        <v>1093.0039872886523</v>
      </c>
      <c r="AE94">
        <f>'IDT-1'!B94</f>
        <v>266</v>
      </c>
      <c r="AF94" s="25"/>
      <c r="AG94">
        <f t="shared" si="5"/>
        <v>1359.0039872886523</v>
      </c>
      <c r="AI94" s="35">
        <f>PXIL!H94</f>
        <v>0</v>
      </c>
      <c r="AJ94" s="35">
        <f>PXIL!N94</f>
        <v>0</v>
      </c>
      <c r="AK94" s="35">
        <f>RTM_IEX!H94</f>
        <v>36.619999999999997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0</v>
      </c>
      <c r="E95">
        <f>GT_NG!P95</f>
        <v>-0.12413793103448273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1008.1737276755377</v>
      </c>
      <c r="P95" s="37">
        <v>117.78999999999998</v>
      </c>
      <c r="Q95" s="37">
        <v>38.18</v>
      </c>
      <c r="R95" s="39">
        <v>0</v>
      </c>
      <c r="S95" s="39">
        <v>0</v>
      </c>
      <c r="T95" s="38">
        <f>SUMPRODUCT(LTA!J95:AN95,LTA!J$101:AN$101,LTA!J$103:AN$103)</f>
        <v>54.839999999999996</v>
      </c>
      <c r="U95" s="38">
        <f>SUMPRODUCT(LTA!J95:AN95,LTA!J$102:AN$102,LTA!J$103:AN$103)</f>
        <v>83.27000000000001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87.69</v>
      </c>
      <c r="Z95" s="35">
        <f>IEX!N95</f>
        <v>0</v>
      </c>
      <c r="AA95" s="76">
        <f>STOA!H95</f>
        <v>0.48</v>
      </c>
      <c r="AB95" s="76">
        <f>-STOA!N95</f>
        <v>-317.85000000000002</v>
      </c>
      <c r="AC95">
        <f t="shared" si="3"/>
        <v>14.225885318932747</v>
      </c>
      <c r="AD95">
        <f t="shared" si="4"/>
        <v>1171.1575940603095</v>
      </c>
      <c r="AE95">
        <f>'IDT-1'!B95</f>
        <v>162.15299999999999</v>
      </c>
      <c r="AF95" s="25"/>
      <c r="AG95">
        <f t="shared" si="5"/>
        <v>1333.3105940603095</v>
      </c>
      <c r="AI95" s="35">
        <f>PXIL!H95</f>
        <v>0</v>
      </c>
      <c r="AJ95" s="35">
        <f>PXIL!N95</f>
        <v>0</v>
      </c>
      <c r="AK95" s="35">
        <f>RTM_IEX!H95</f>
        <v>28.91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0</v>
      </c>
      <c r="E96">
        <f>GT_NG!P96</f>
        <v>-0.12413793103448273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1007.8333939438019</v>
      </c>
      <c r="P96" s="37">
        <v>117.78999999999998</v>
      </c>
      <c r="Q96" s="37">
        <v>38.18</v>
      </c>
      <c r="R96" s="39">
        <v>0</v>
      </c>
      <c r="S96" s="39">
        <v>0</v>
      </c>
      <c r="T96" s="38">
        <f>SUMPRODUCT(LTA!J96:AN96,LTA!J$101:AN$101,LTA!J$103:AN$103)</f>
        <v>54.52</v>
      </c>
      <c r="U96" s="38">
        <f>SUMPRODUCT(LTA!J96:AN96,LTA!J$102:AN$102,LTA!J$103:AN$103)</f>
        <v>83.289999999999992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47.22</v>
      </c>
      <c r="Z96" s="35">
        <f>IEX!N96</f>
        <v>0</v>
      </c>
      <c r="AA96" s="76">
        <f>STOA!H96</f>
        <v>0.48</v>
      </c>
      <c r="AB96" s="76">
        <f>-STOA!N96</f>
        <v>-317.85000000000002</v>
      </c>
      <c r="AC96">
        <f t="shared" si="3"/>
        <v>13.927766715825207</v>
      </c>
      <c r="AD96">
        <f t="shared" si="4"/>
        <v>1133.2353789316812</v>
      </c>
      <c r="AE96">
        <f>'IDT-1'!B96</f>
        <v>182.26300000000001</v>
      </c>
      <c r="AF96" s="25"/>
      <c r="AG96">
        <f t="shared" si="5"/>
        <v>1315.4983789316811</v>
      </c>
      <c r="AI96" s="35">
        <f>PXIL!H96</f>
        <v>0</v>
      </c>
      <c r="AJ96" s="35">
        <f>PXIL!N96</f>
        <v>0</v>
      </c>
      <c r="AK96" s="35">
        <f>RTM_IEX!H96</f>
        <v>31.8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0</v>
      </c>
      <c r="E97">
        <f>GT_NG!P97</f>
        <v>-0.12413793103448273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1006.1695673915565</v>
      </c>
      <c r="P97" s="37">
        <v>117.78999999999998</v>
      </c>
      <c r="Q97" s="37">
        <v>38.18</v>
      </c>
      <c r="R97" s="39">
        <v>0</v>
      </c>
      <c r="S97" s="39">
        <v>0</v>
      </c>
      <c r="T97" s="38">
        <f>SUMPRODUCT(LTA!J97:AN97,LTA!J$101:AN$101,LTA!J$103:AN$103)</f>
        <v>55.070000000000007</v>
      </c>
      <c r="U97" s="38">
        <f>SUMPRODUCT(LTA!J97:AN97,LTA!J$102:AN$102,LTA!J$103:AN$103)</f>
        <v>84.27000000000001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14.46</v>
      </c>
      <c r="Z97" s="35">
        <f>IEX!N97</f>
        <v>0</v>
      </c>
      <c r="AA97" s="76">
        <f>STOA!H97</f>
        <v>0.48</v>
      </c>
      <c r="AB97" s="76">
        <f>-STOA!N97</f>
        <v>-317.85000000000002</v>
      </c>
      <c r="AC97">
        <f t="shared" si="3"/>
        <v>13.731332868717693</v>
      </c>
      <c r="AD97">
        <f t="shared" si="4"/>
        <v>1108.2479862265434</v>
      </c>
      <c r="AE97">
        <f>'IDT-1'!B97</f>
        <v>195</v>
      </c>
      <c r="AF97" s="25"/>
      <c r="AG97">
        <f t="shared" si="5"/>
        <v>1303.2479862265434</v>
      </c>
      <c r="AI97" s="35">
        <f>PXIL!H97</f>
        <v>0</v>
      </c>
      <c r="AJ97" s="35">
        <f>PXIL!N97</f>
        <v>0</v>
      </c>
      <c r="AK97" s="35">
        <f>RTM_IEX!H97</f>
        <v>39.51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0</v>
      </c>
      <c r="E98">
        <f>GT_NG!P98</f>
        <v>-0.12413793103448273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1002.071664925717</v>
      </c>
      <c r="P98" s="37">
        <v>117.78999999999998</v>
      </c>
      <c r="Q98" s="37">
        <v>38.18</v>
      </c>
      <c r="R98" s="39">
        <v>0</v>
      </c>
      <c r="S98" s="39">
        <v>0</v>
      </c>
      <c r="T98" s="38">
        <f>SUMPRODUCT(LTA!J98:AN98,LTA!J$101:AN$101,LTA!J$103:AN$103)</f>
        <v>55.730000000000004</v>
      </c>
      <c r="U98" s="38">
        <f>SUMPRODUCT(LTA!J98:AN98,LTA!J$102:AN$102,LTA!J$103:AN$103)</f>
        <v>84.789999999999992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14.46</v>
      </c>
      <c r="Z98" s="35">
        <f>IEX!N98</f>
        <v>0</v>
      </c>
      <c r="AA98" s="76">
        <f>STOA!H98</f>
        <v>0.48</v>
      </c>
      <c r="AB98" s="76">
        <f>-STOA!N98</f>
        <v>-317.85000000000002</v>
      </c>
      <c r="AC98">
        <f t="shared" si="3"/>
        <v>13.776277229484146</v>
      </c>
      <c r="AD98">
        <f t="shared" si="4"/>
        <v>1113.9651393999375</v>
      </c>
      <c r="AE98">
        <f>'IDT-1'!B98</f>
        <v>164</v>
      </c>
      <c r="AF98" s="25"/>
      <c r="AG98">
        <f t="shared" si="5"/>
        <v>1277.9651393999375</v>
      </c>
      <c r="AI98" s="35">
        <f>PXIL!H98</f>
        <v>0</v>
      </c>
      <c r="AJ98" s="35">
        <f>PXIL!N98</f>
        <v>0</v>
      </c>
      <c r="AK98" s="35">
        <f>RTM_IEX!H98</f>
        <v>48.19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-2.304722906403941E-3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2.1359734470556773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21.441357743527583</v>
      </c>
      <c r="P99" s="37">
        <f t="shared" si="6"/>
        <v>2.501796114428239</v>
      </c>
      <c r="Q99" s="37">
        <f t="shared" si="6"/>
        <v>0.82166376178010392</v>
      </c>
      <c r="R99" s="39">
        <f t="shared" si="6"/>
        <v>0.51031626482907499</v>
      </c>
      <c r="S99" s="39">
        <f t="shared" si="6"/>
        <v>0</v>
      </c>
      <c r="T99" s="38">
        <f t="shared" si="6"/>
        <v>5.5894375000000016</v>
      </c>
      <c r="U99" s="38">
        <f t="shared" si="6"/>
        <v>1.8776474999999997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1.2636499999999997</v>
      </c>
      <c r="Z99" s="35">
        <f t="shared" si="6"/>
        <v>-9.0999999999999998E-2</v>
      </c>
      <c r="AA99" s="76">
        <f t="shared" si="6"/>
        <v>1.538000000000002E-2</v>
      </c>
      <c r="AB99" s="76">
        <f t="shared" si="6"/>
        <v>-3.1904799999999947</v>
      </c>
      <c r="AC99">
        <f t="shared" si="6"/>
        <v>0.31705750584837272</v>
      </c>
      <c r="AD99">
        <f t="shared" si="6"/>
        <v>32.619577602865903</v>
      </c>
      <c r="AE99">
        <f t="shared" si="6"/>
        <v>0.93497375000000005</v>
      </c>
      <c r="AG99">
        <f t="shared" si="6"/>
        <v>33.554551352865907</v>
      </c>
      <c r="AI99">
        <f t="shared" si="6"/>
        <v>0</v>
      </c>
      <c r="AJ99">
        <f t="shared" si="6"/>
        <v>0</v>
      </c>
      <c r="AK99">
        <f t="shared" si="6"/>
        <v>0.55340249999999991</v>
      </c>
      <c r="AL99">
        <f t="shared" si="6"/>
        <v>-0.55700000000000005</v>
      </c>
      <c r="AM99">
        <f t="shared" si="6"/>
        <v>0</v>
      </c>
      <c r="AN99">
        <f t="shared" si="6"/>
        <v>0</v>
      </c>
      <c r="AO99">
        <f t="shared" si="6"/>
        <v>6.6795000000000007E-2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45741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517</v>
      </c>
      <c r="AT1" s="227" t="s">
        <v>518</v>
      </c>
      <c r="AU1" s="227" t="s">
        <v>523</v>
      </c>
      <c r="AV1" s="227" t="s">
        <v>524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0</v>
      </c>
      <c r="E3">
        <f>GT_NG!Q3</f>
        <v>-3.2142857142857147E-2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671.49363785771243</v>
      </c>
      <c r="P3" s="37">
        <v>68.11999999999999</v>
      </c>
      <c r="Q3" s="37">
        <v>22.08</v>
      </c>
      <c r="R3" s="39">
        <v>0</v>
      </c>
      <c r="S3" s="39">
        <v>0</v>
      </c>
      <c r="T3" s="38">
        <f>SUMPRODUCT(LTA!J3:AN3,LTA!J$101:AN$101,LTA!J$104:AN$104)</f>
        <v>50.33</v>
      </c>
      <c r="U3" s="38">
        <f>SUMPRODUCT(LTA!J3:AN3,LTA!J$102:AN$102,LTA!J$104:AN$104)</f>
        <v>121.07000000000001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77.099999999999994</v>
      </c>
      <c r="Z3" s="35">
        <f>IEX!O3</f>
        <v>0</v>
      </c>
      <c r="AA3" s="76">
        <f>STOA!I3</f>
        <v>0</v>
      </c>
      <c r="AB3" s="76">
        <f>-STOA!O3</f>
        <v>-437.34000000000003</v>
      </c>
      <c r="AC3">
        <f>SUMIF(B3:AB3,"&gt;0")*$AC$2-SUMIF(B3:AB3,"&lt;0")*($AC$2/(1-$AC$2))+SUMIF(AI3:AR3,"&gt;0")*$AC$2-SUMIF(AI3:AR3,"&lt;0")*($AC$2/(1-$AC$2))</f>
        <v>11.80494199823484</v>
      </c>
      <c r="AD3">
        <f>SUM(B3:AB3,AI3:AV3)-AC3</f>
        <v>623.46655300233476</v>
      </c>
      <c r="AE3">
        <f>'IDT-1'!C3</f>
        <v>0</v>
      </c>
      <c r="AF3" s="25"/>
      <c r="AG3">
        <f>SUM(AD3:AF3)</f>
        <v>623.46655300233476</v>
      </c>
      <c r="AI3" s="35">
        <f>PXIL!I3</f>
        <v>0</v>
      </c>
      <c r="AJ3" s="35">
        <f>PXIL!O3</f>
        <v>0</v>
      </c>
      <c r="AK3" s="35">
        <f>RTM_IEX!I3</f>
        <v>14.45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0</v>
      </c>
      <c r="E4">
        <f>GT_NG!Q4</f>
        <v>-3.2142857142857147E-2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670.47934211346899</v>
      </c>
      <c r="P4" s="37">
        <v>68.11999999999999</v>
      </c>
      <c r="Q4" s="37">
        <v>22.08</v>
      </c>
      <c r="R4" s="39">
        <v>0</v>
      </c>
      <c r="S4" s="39">
        <v>0</v>
      </c>
      <c r="T4" s="38">
        <f>SUMPRODUCT(LTA!J4:AN4,LTA!J$101:AN$101,LTA!J$104:AN$104)</f>
        <v>49.67</v>
      </c>
      <c r="U4" s="38">
        <f>SUMPRODUCT(LTA!J4:AN4,LTA!J$102:AN$102,LTA!J$104:AN$104)</f>
        <v>120.9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67.459999999999994</v>
      </c>
      <c r="Z4" s="35">
        <f>IEX!O4</f>
        <v>0</v>
      </c>
      <c r="AA4" s="76">
        <f>STOA!I4</f>
        <v>0</v>
      </c>
      <c r="AB4" s="76">
        <f>-STOA!O4</f>
        <v>-437.34000000000003</v>
      </c>
      <c r="AC4">
        <f t="shared" ref="AC4:AC67" si="0">SUMIF(B4:AB4,"&gt;0")*$AC$2-SUMIF(B4:AB4,"&lt;0")*($AC$2/(1-$AC$2))+SUMIF(AI4:AR4,"&gt;0")*$AC$2-SUMIF(AI4:AR4,"&lt;0")*($AC$2/(1-$AC$2))</f>
        <v>11.692822491429739</v>
      </c>
      <c r="AD4">
        <f t="shared" ref="AD4:AD67" si="1">SUM(B4:AB4,AI4:AV4)-AC4</f>
        <v>609.20437676489621</v>
      </c>
      <c r="AE4">
        <f>'IDT-1'!C4</f>
        <v>0</v>
      </c>
      <c r="AF4" s="25"/>
      <c r="AG4">
        <f t="shared" ref="AG4:AG67" si="2">SUM(AD4:AF4)</f>
        <v>609.20437676489621</v>
      </c>
      <c r="AI4" s="35">
        <f>PXIL!I4</f>
        <v>0</v>
      </c>
      <c r="AJ4" s="35">
        <f>PXIL!O4</f>
        <v>0</v>
      </c>
      <c r="AK4" s="35">
        <f>RTM_IEX!I4</f>
        <v>11.56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0</v>
      </c>
      <c r="E5">
        <f>GT_NG!Q5</f>
        <v>-3.2142857142857147E-2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743.47055427132568</v>
      </c>
      <c r="P5" s="37">
        <v>68.11999999999999</v>
      </c>
      <c r="Q5" s="37">
        <v>22.08</v>
      </c>
      <c r="R5" s="39">
        <v>0</v>
      </c>
      <c r="S5" s="39">
        <v>0</v>
      </c>
      <c r="T5" s="38">
        <f>SUMPRODUCT(LTA!J5:AN5,LTA!J$101:AN$101,LTA!J$104:AN$104)</f>
        <v>48.67</v>
      </c>
      <c r="U5" s="38">
        <f>SUMPRODUCT(LTA!J5:AN5,LTA!J$102:AN$102,LTA!J$104:AN$104)</f>
        <v>120.57000000000001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0</v>
      </c>
      <c r="AB5" s="76">
        <f>-STOA!O5</f>
        <v>-437.34000000000003</v>
      </c>
      <c r="AC5">
        <f t="shared" si="0"/>
        <v>11.635423946261023</v>
      </c>
      <c r="AD5">
        <f t="shared" si="1"/>
        <v>601.90298746792189</v>
      </c>
      <c r="AE5">
        <f>'IDT-1'!C5</f>
        <v>0</v>
      </c>
      <c r="AF5" s="25"/>
      <c r="AG5">
        <f t="shared" si="2"/>
        <v>601.90298746792189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0</v>
      </c>
      <c r="E6">
        <f>GT_NG!Q6</f>
        <v>-3.2142857142857147E-2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754.32514456392471</v>
      </c>
      <c r="P6" s="37">
        <v>68.11999999999999</v>
      </c>
      <c r="Q6" s="37">
        <v>22.08</v>
      </c>
      <c r="R6" s="39">
        <v>0</v>
      </c>
      <c r="S6" s="39">
        <v>0</v>
      </c>
      <c r="T6" s="38">
        <f>SUMPRODUCT(LTA!J6:AN6,LTA!J$101:AN$101,LTA!J$104:AN$104)</f>
        <v>48.33</v>
      </c>
      <c r="U6" s="38">
        <f>SUMPRODUCT(LTA!J6:AN6,LTA!J$102:AN$102,LTA!J$104:AN$104)</f>
        <v>120.4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0</v>
      </c>
      <c r="AB6" s="76">
        <f>-STOA!O6</f>
        <v>-437.34000000000003</v>
      </c>
      <c r="AC6">
        <f t="shared" si="0"/>
        <v>11.716111750543297</v>
      </c>
      <c r="AD6">
        <f t="shared" si="1"/>
        <v>612.16688995623872</v>
      </c>
      <c r="AE6">
        <f>'IDT-1'!C6</f>
        <v>0</v>
      </c>
      <c r="AF6" s="25"/>
      <c r="AG6">
        <f t="shared" si="2"/>
        <v>612.16688995623872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0</v>
      </c>
      <c r="E7">
        <f>GT_NG!Q7</f>
        <v>-0.05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704.96351330107666</v>
      </c>
      <c r="P7" s="37">
        <v>68.11999999999999</v>
      </c>
      <c r="Q7" s="37">
        <v>22.08</v>
      </c>
      <c r="R7" s="39">
        <v>0</v>
      </c>
      <c r="S7" s="39">
        <v>0</v>
      </c>
      <c r="T7" s="38">
        <f>SUMPRODUCT(LTA!J7:AN7,LTA!J$101:AN$101,LTA!J$104:AN$104)</f>
        <v>48</v>
      </c>
      <c r="U7" s="38">
        <f>SUMPRODUCT(LTA!J7:AN7,LTA!J$102:AN$102,LTA!J$104:AN$104)</f>
        <v>120.07000000000001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29.87</v>
      </c>
      <c r="Z7" s="35">
        <f>IEX!O7</f>
        <v>0</v>
      </c>
      <c r="AA7" s="76">
        <f>STOA!I7</f>
        <v>0</v>
      </c>
      <c r="AB7" s="76">
        <f>-STOA!O7</f>
        <v>-437.34000000000003</v>
      </c>
      <c r="AC7">
        <f t="shared" si="0"/>
        <v>11.574792043941907</v>
      </c>
      <c r="AD7">
        <f t="shared" si="1"/>
        <v>590.13872125713476</v>
      </c>
      <c r="AE7">
        <f>'IDT-1'!C7</f>
        <v>0</v>
      </c>
      <c r="AF7" s="25"/>
      <c r="AG7">
        <f t="shared" si="2"/>
        <v>590.13872125713476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-2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0</v>
      </c>
      <c r="E8">
        <f>GT_NG!Q8</f>
        <v>-0.05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691.47351330107665</v>
      </c>
      <c r="P8" s="37">
        <v>68.11999999999999</v>
      </c>
      <c r="Q8" s="37">
        <v>22.08</v>
      </c>
      <c r="R8" s="39">
        <v>0</v>
      </c>
      <c r="S8" s="39">
        <v>0</v>
      </c>
      <c r="T8" s="38">
        <f>SUMPRODUCT(LTA!J8:AN8,LTA!J$101:AN$101,LTA!J$104:AN$104)</f>
        <v>47.33</v>
      </c>
      <c r="U8" s="38">
        <f>SUMPRODUCT(LTA!J8:AN8,LTA!J$102:AN$102,LTA!J$104:AN$104)</f>
        <v>119.73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28.91</v>
      </c>
      <c r="Z8" s="35">
        <f>IEX!O8</f>
        <v>0</v>
      </c>
      <c r="AA8" s="76">
        <f>STOA!I8</f>
        <v>0</v>
      </c>
      <c r="AB8" s="76">
        <f>-STOA!O8</f>
        <v>-437.34000000000003</v>
      </c>
      <c r="AC8">
        <f t="shared" si="0"/>
        <v>11.485649317072324</v>
      </c>
      <c r="AD8">
        <f t="shared" si="1"/>
        <v>570.76786398400452</v>
      </c>
      <c r="AE8">
        <f>'IDT-1'!C8</f>
        <v>0</v>
      </c>
      <c r="AF8" s="25"/>
      <c r="AG8">
        <f t="shared" si="2"/>
        <v>570.76786398400452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-6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0</v>
      </c>
      <c r="E9">
        <f>GT_NG!Q9</f>
        <v>-0.05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684.33351330107666</v>
      </c>
      <c r="P9" s="37">
        <v>68.11999999999999</v>
      </c>
      <c r="Q9" s="37">
        <v>22.08</v>
      </c>
      <c r="R9" s="39">
        <v>0</v>
      </c>
      <c r="S9" s="39">
        <v>0</v>
      </c>
      <c r="T9" s="38">
        <f>SUMPRODUCT(LTA!J9:AN9,LTA!J$101:AN$101,LTA!J$104:AN$104)</f>
        <v>46.67</v>
      </c>
      <c r="U9" s="38">
        <f>SUMPRODUCT(LTA!J9:AN9,LTA!J$102:AN$102,LTA!J$104:AN$104)</f>
        <v>122.4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28.91</v>
      </c>
      <c r="Z9" s="35">
        <f>IEX!O9</f>
        <v>0</v>
      </c>
      <c r="AA9" s="76">
        <f>STOA!I9</f>
        <v>0</v>
      </c>
      <c r="AB9" s="76">
        <f>-STOA!O9</f>
        <v>-437.34000000000003</v>
      </c>
      <c r="AC9">
        <f t="shared" si="0"/>
        <v>11.532109818180972</v>
      </c>
      <c r="AD9">
        <f t="shared" si="1"/>
        <v>554.59140348289566</v>
      </c>
      <c r="AE9">
        <f>'IDT-1'!C9</f>
        <v>0</v>
      </c>
      <c r="AF9" s="25"/>
      <c r="AG9">
        <f t="shared" si="2"/>
        <v>554.59140348289566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-17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0</v>
      </c>
      <c r="E10">
        <f>GT_NG!Q10</f>
        <v>-0.05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668.58436614100788</v>
      </c>
      <c r="P10" s="37">
        <v>68.11999999999999</v>
      </c>
      <c r="Q10" s="37">
        <v>22.08</v>
      </c>
      <c r="R10" s="39">
        <v>0</v>
      </c>
      <c r="S10" s="39">
        <v>0</v>
      </c>
      <c r="T10" s="38">
        <f>SUMPRODUCT(LTA!J10:AN10,LTA!J$101:AN$101,LTA!J$104:AN$104)</f>
        <v>46.33</v>
      </c>
      <c r="U10" s="38">
        <f>SUMPRODUCT(LTA!J10:AN10,LTA!J$102:AN$102,LTA!J$104:AN$104)</f>
        <v>122.06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19.27</v>
      </c>
      <c r="Z10" s="35">
        <f>IEX!O10</f>
        <v>0</v>
      </c>
      <c r="AA10" s="76">
        <f>STOA!I10</f>
        <v>0</v>
      </c>
      <c r="AB10" s="76">
        <f>-STOA!O10</f>
        <v>-437.34000000000003</v>
      </c>
      <c r="AC10">
        <f t="shared" si="0"/>
        <v>11.297325197202019</v>
      </c>
      <c r="AD10">
        <f t="shared" si="1"/>
        <v>532.75704094380603</v>
      </c>
      <c r="AE10">
        <f>'IDT-1'!C10</f>
        <v>0</v>
      </c>
      <c r="AF10" s="25"/>
      <c r="AG10">
        <f t="shared" si="2"/>
        <v>532.75704094380603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-13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0</v>
      </c>
      <c r="E11">
        <f>GT_NG!Q11</f>
        <v>-0.05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658.6367015977338</v>
      </c>
      <c r="P11" s="37">
        <v>32.768310302155314</v>
      </c>
      <c r="Q11" s="37">
        <v>22.08</v>
      </c>
      <c r="R11" s="39">
        <v>0</v>
      </c>
      <c r="S11" s="39">
        <v>0</v>
      </c>
      <c r="T11" s="38">
        <f>SUMPRODUCT(LTA!J11:AN11,LTA!J$101:AN$101,LTA!J$104:AN$104)</f>
        <v>45</v>
      </c>
      <c r="U11" s="38">
        <f>SUMPRODUCT(LTA!J11:AN11,LTA!J$102:AN$102,LTA!J$104:AN$104)</f>
        <v>119.07000000000001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-127</v>
      </c>
      <c r="AA11" s="76">
        <f>STOA!I11</f>
        <v>0</v>
      </c>
      <c r="AB11" s="76">
        <f>-STOA!O11</f>
        <v>-244.60000000000002</v>
      </c>
      <c r="AC11">
        <f t="shared" si="0"/>
        <v>10.353243626179346</v>
      </c>
      <c r="AD11">
        <f t="shared" si="1"/>
        <v>516.55176827370985</v>
      </c>
      <c r="AE11">
        <f>'IDT-1'!C11</f>
        <v>0</v>
      </c>
      <c r="AF11" s="25"/>
      <c r="AG11">
        <f t="shared" si="2"/>
        <v>516.55176827370985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-27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0</v>
      </c>
      <c r="E12">
        <f>GT_NG!Q12</f>
        <v>-0.05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652.46453081121695</v>
      </c>
      <c r="P12" s="37">
        <v>32.768310302155314</v>
      </c>
      <c r="Q12" s="37">
        <v>22.08</v>
      </c>
      <c r="R12" s="39">
        <v>0</v>
      </c>
      <c r="S12" s="39">
        <v>0</v>
      </c>
      <c r="T12" s="38">
        <f>SUMPRODUCT(LTA!J12:AN12,LTA!J$101:AN$101,LTA!J$104:AN$104)</f>
        <v>44.33</v>
      </c>
      <c r="U12" s="38">
        <f>SUMPRODUCT(LTA!J12:AN12,LTA!J$102:AN$102,LTA!J$104:AN$104)</f>
        <v>119.07000000000001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-132</v>
      </c>
      <c r="AA12" s="76">
        <f>STOA!I12</f>
        <v>0</v>
      </c>
      <c r="AB12" s="76">
        <f>-STOA!O12</f>
        <v>-244.60000000000002</v>
      </c>
      <c r="AC12">
        <f t="shared" si="0"/>
        <v>10.181954919805449</v>
      </c>
      <c r="AD12">
        <f t="shared" si="1"/>
        <v>524.88088619356699</v>
      </c>
      <c r="AE12">
        <f>'IDT-1'!C12</f>
        <v>0</v>
      </c>
      <c r="AF12" s="25"/>
      <c r="AG12">
        <f t="shared" si="2"/>
        <v>524.88088619356699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-7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0</v>
      </c>
      <c r="E13">
        <f>GT_NG!Q13</f>
        <v>-0.05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652.46453081121695</v>
      </c>
      <c r="P13" s="37">
        <v>32.768310302155314</v>
      </c>
      <c r="Q13" s="37">
        <v>11.56</v>
      </c>
      <c r="R13" s="39">
        <v>0</v>
      </c>
      <c r="S13" s="39">
        <v>0</v>
      </c>
      <c r="T13" s="38">
        <f>SUMPRODUCT(LTA!J13:AN13,LTA!J$101:AN$101,LTA!J$104:AN$104)</f>
        <v>36.33</v>
      </c>
      <c r="U13" s="38">
        <f>SUMPRODUCT(LTA!J13:AN13,LTA!J$102:AN$102,LTA!J$104:AN$104)</f>
        <v>119.07000000000001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-132</v>
      </c>
      <c r="AA13" s="76">
        <f>STOA!I13</f>
        <v>0</v>
      </c>
      <c r="AB13" s="76">
        <f>-STOA!O13</f>
        <v>-244.60000000000002</v>
      </c>
      <c r="AC13">
        <f t="shared" si="0"/>
        <v>9.9824696918272195</v>
      </c>
      <c r="AD13">
        <f t="shared" si="1"/>
        <v>513.56037142154514</v>
      </c>
      <c r="AE13">
        <f>'IDT-1'!C13</f>
        <v>0</v>
      </c>
      <c r="AF13" s="25"/>
      <c r="AG13">
        <f t="shared" si="2"/>
        <v>513.56037142154514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0</v>
      </c>
      <c r="E14">
        <f>GT_NG!Q14</f>
        <v>-0.05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652.46453081121695</v>
      </c>
      <c r="P14" s="37">
        <v>32.768310302155314</v>
      </c>
      <c r="Q14" s="37">
        <v>11.56</v>
      </c>
      <c r="R14" s="39">
        <v>0</v>
      </c>
      <c r="S14" s="39">
        <v>0</v>
      </c>
      <c r="T14" s="38">
        <f>SUMPRODUCT(LTA!J14:AN14,LTA!J$101:AN$101,LTA!J$104:AN$104)</f>
        <v>36.33</v>
      </c>
      <c r="U14" s="38">
        <f>SUMPRODUCT(LTA!J14:AN14,LTA!J$102:AN$102,LTA!J$104:AN$104)</f>
        <v>119.57000000000001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-122</v>
      </c>
      <c r="AA14" s="76">
        <f>STOA!I14</f>
        <v>0</v>
      </c>
      <c r="AB14" s="76">
        <f>-STOA!O14</f>
        <v>-244.60000000000002</v>
      </c>
      <c r="AC14">
        <f t="shared" si="0"/>
        <v>9.9077565090011763</v>
      </c>
      <c r="AD14">
        <f t="shared" si="1"/>
        <v>524.13508460437117</v>
      </c>
      <c r="AE14">
        <f>'IDT-1'!C14</f>
        <v>0</v>
      </c>
      <c r="AF14" s="25"/>
      <c r="AG14">
        <f t="shared" si="2"/>
        <v>524.13508460437117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0</v>
      </c>
      <c r="E15">
        <f>GT_NG!Q15</f>
        <v>-0.05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652.46453081121695</v>
      </c>
      <c r="P15" s="37">
        <v>32.768310302155314</v>
      </c>
      <c r="Q15" s="37">
        <v>11.56</v>
      </c>
      <c r="R15" s="39">
        <v>0</v>
      </c>
      <c r="S15" s="39">
        <v>0</v>
      </c>
      <c r="T15" s="38">
        <f>SUMPRODUCT(LTA!J15:AN15,LTA!J$101:AN$101,LTA!J$104:AN$104)</f>
        <v>38</v>
      </c>
      <c r="U15" s="38">
        <f>SUMPRODUCT(LTA!J15:AN15,LTA!J$102:AN$102,LTA!J$104:AN$104)</f>
        <v>119.07000000000001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-127</v>
      </c>
      <c r="AA15" s="76">
        <f>STOA!I15</f>
        <v>0</v>
      </c>
      <c r="AB15" s="76">
        <f>-STOA!O15</f>
        <v>-244.60000000000002</v>
      </c>
      <c r="AC15">
        <f t="shared" si="0"/>
        <v>9.9561891004141962</v>
      </c>
      <c r="AD15">
        <f t="shared" si="1"/>
        <v>520.25665201295806</v>
      </c>
      <c r="AE15">
        <f>'IDT-1'!C15</f>
        <v>0</v>
      </c>
      <c r="AF15" s="25"/>
      <c r="AG15">
        <f t="shared" si="2"/>
        <v>520.25665201295806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0</v>
      </c>
      <c r="E16">
        <f>GT_NG!Q16</f>
        <v>-0.05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654.56560797403029</v>
      </c>
      <c r="P16" s="37">
        <v>32.768310302155314</v>
      </c>
      <c r="Q16" s="37">
        <v>11.56</v>
      </c>
      <c r="R16" s="39">
        <v>0</v>
      </c>
      <c r="S16" s="39">
        <v>0</v>
      </c>
      <c r="T16" s="38">
        <f>SUMPRODUCT(LTA!J16:AN16,LTA!J$101:AN$101,LTA!J$104:AN$104)</f>
        <v>37.67</v>
      </c>
      <c r="U16" s="38">
        <f>SUMPRODUCT(LTA!J16:AN16,LTA!J$102:AN$102,LTA!J$104:AN$104)</f>
        <v>118.9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-137</v>
      </c>
      <c r="AA16" s="76">
        <f>STOA!I16</f>
        <v>0</v>
      </c>
      <c r="AB16" s="76">
        <f>-STOA!O16</f>
        <v>-244.60000000000002</v>
      </c>
      <c r="AC16">
        <f t="shared" si="0"/>
        <v>10.047290685110184</v>
      </c>
      <c r="AD16">
        <f t="shared" si="1"/>
        <v>511.76662759107535</v>
      </c>
      <c r="AE16">
        <f>'IDT-1'!C16</f>
        <v>0</v>
      </c>
      <c r="AF16" s="25"/>
      <c r="AG16">
        <f t="shared" si="2"/>
        <v>511.76662759107535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0</v>
      </c>
      <c r="E17">
        <f>GT_NG!Q17</f>
        <v>-0.05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658.05746271876581</v>
      </c>
      <c r="P17" s="37">
        <v>32.768310302155314</v>
      </c>
      <c r="Q17" s="37">
        <v>11.56</v>
      </c>
      <c r="R17" s="39">
        <v>0</v>
      </c>
      <c r="S17" s="39">
        <v>0</v>
      </c>
      <c r="T17" s="38">
        <f>SUMPRODUCT(LTA!J17:AN17,LTA!J$101:AN$101,LTA!J$104:AN$104)</f>
        <v>31.67</v>
      </c>
      <c r="U17" s="38">
        <f>SUMPRODUCT(LTA!J17:AN17,LTA!J$102:AN$102,LTA!J$104:AN$104)</f>
        <v>118.57000000000001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-142</v>
      </c>
      <c r="AA17" s="76">
        <f>STOA!I17</f>
        <v>0</v>
      </c>
      <c r="AB17" s="76">
        <f>-STOA!O17</f>
        <v>-244.60000000000002</v>
      </c>
      <c r="AC17">
        <f t="shared" si="0"/>
        <v>10.064459743532144</v>
      </c>
      <c r="AD17">
        <f t="shared" si="1"/>
        <v>503.91131327738896</v>
      </c>
      <c r="AE17">
        <f>'IDT-1'!C17</f>
        <v>0</v>
      </c>
      <c r="AF17" s="25"/>
      <c r="AG17">
        <f t="shared" si="2"/>
        <v>503.91131327738896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0</v>
      </c>
      <c r="E18">
        <f>GT_NG!Q18</f>
        <v>-0.05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663.3889670482273</v>
      </c>
      <c r="P18" s="37">
        <v>32.768310302155314</v>
      </c>
      <c r="Q18" s="37">
        <v>11.56</v>
      </c>
      <c r="R18" s="39">
        <v>0</v>
      </c>
      <c r="S18" s="39">
        <v>0</v>
      </c>
      <c r="T18" s="38">
        <f>SUMPRODUCT(LTA!J18:AN18,LTA!J$101:AN$101,LTA!J$104:AN$104)</f>
        <v>31.33</v>
      </c>
      <c r="U18" s="38">
        <f>SUMPRODUCT(LTA!J18:AN18,LTA!J$102:AN$102,LTA!J$104:AN$104)</f>
        <v>118.07000000000001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-147</v>
      </c>
      <c r="AA18" s="76">
        <f>STOA!I18</f>
        <v>0</v>
      </c>
      <c r="AB18" s="76">
        <f>-STOA!O18</f>
        <v>-244.60000000000002</v>
      </c>
      <c r="AC18">
        <f t="shared" si="0"/>
        <v>10.138800068714964</v>
      </c>
      <c r="AD18">
        <f t="shared" si="1"/>
        <v>503.32847728166774</v>
      </c>
      <c r="AE18">
        <f>'IDT-1'!C18</f>
        <v>0</v>
      </c>
      <c r="AF18" s="25"/>
      <c r="AG18">
        <f t="shared" si="2"/>
        <v>503.32847728166774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0</v>
      </c>
      <c r="E19">
        <f>GT_NG!Q19</f>
        <v>-0.05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663.3889670482273</v>
      </c>
      <c r="P19" s="37">
        <v>32.768310302155314</v>
      </c>
      <c r="Q19" s="37">
        <v>11.56</v>
      </c>
      <c r="R19" s="39">
        <v>0</v>
      </c>
      <c r="S19" s="39">
        <v>0</v>
      </c>
      <c r="T19" s="38">
        <f>SUMPRODUCT(LTA!J19:AN19,LTA!J$101:AN$101,LTA!J$104:AN$104)</f>
        <v>31</v>
      </c>
      <c r="U19" s="38">
        <f>SUMPRODUCT(LTA!J19:AN19,LTA!J$102:AN$102,LTA!J$104:AN$104)</f>
        <v>115.57000000000001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-142</v>
      </c>
      <c r="AA19" s="76">
        <f>STOA!I19</f>
        <v>0</v>
      </c>
      <c r="AB19" s="76">
        <f>-STOA!O19</f>
        <v>-244.60000000000002</v>
      </c>
      <c r="AC19">
        <f t="shared" si="0"/>
        <v>10.082039022878536</v>
      </c>
      <c r="AD19">
        <f t="shared" si="1"/>
        <v>506.14748776040068</v>
      </c>
      <c r="AE19">
        <f>'IDT-1'!C19</f>
        <v>0</v>
      </c>
      <c r="AF19" s="25"/>
      <c r="AG19">
        <f t="shared" si="2"/>
        <v>506.14748776040068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0</v>
      </c>
      <c r="E20">
        <f>GT_NG!Q20</f>
        <v>-0.05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663.3889670482273</v>
      </c>
      <c r="P20" s="37">
        <v>32.768310302155314</v>
      </c>
      <c r="Q20" s="37">
        <v>11.56</v>
      </c>
      <c r="R20" s="39">
        <v>0</v>
      </c>
      <c r="S20" s="39">
        <v>0</v>
      </c>
      <c r="T20" s="38">
        <f>SUMPRODUCT(LTA!J20:AN20,LTA!J$101:AN$101,LTA!J$104:AN$104)</f>
        <v>30.67</v>
      </c>
      <c r="U20" s="38">
        <f>SUMPRODUCT(LTA!J20:AN20,LTA!J$102:AN$102,LTA!J$104:AN$104)</f>
        <v>114.9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-137</v>
      </c>
      <c r="AA20" s="76">
        <f>STOA!I20</f>
        <v>0</v>
      </c>
      <c r="AB20" s="76">
        <f>-STOA!O20</f>
        <v>-244.60000000000002</v>
      </c>
      <c r="AC20">
        <f t="shared" si="0"/>
        <v>10.034932431465514</v>
      </c>
      <c r="AD20">
        <f t="shared" si="1"/>
        <v>510.19459435181358</v>
      </c>
      <c r="AE20">
        <f>'IDT-1'!C20</f>
        <v>0</v>
      </c>
      <c r="AF20" s="25"/>
      <c r="AG20">
        <f t="shared" si="2"/>
        <v>510.19459435181358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0</v>
      </c>
      <c r="E21">
        <f>GT_NG!Q21</f>
        <v>-0.05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694.78556110976604</v>
      </c>
      <c r="P21" s="37">
        <v>68.11999999999999</v>
      </c>
      <c r="Q21" s="37">
        <v>22.08</v>
      </c>
      <c r="R21" s="39">
        <v>0</v>
      </c>
      <c r="S21" s="39">
        <v>0</v>
      </c>
      <c r="T21" s="38">
        <f>SUMPRODUCT(LTA!J21:AN21,LTA!J$101:AN$101,LTA!J$104:AN$104)</f>
        <v>23.33</v>
      </c>
      <c r="U21" s="38">
        <f>SUMPRODUCT(LTA!J21:AN21,LTA!J$102:AN$102,LTA!J$104:AN$104)</f>
        <v>114.23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-137</v>
      </c>
      <c r="AA21" s="76">
        <f>STOA!I21</f>
        <v>0</v>
      </c>
      <c r="AB21" s="76">
        <f>-STOA!O21</f>
        <v>-244.60000000000002</v>
      </c>
      <c r="AC21">
        <f t="shared" si="0"/>
        <v>11.086132733157987</v>
      </c>
      <c r="AD21">
        <f t="shared" si="1"/>
        <v>513.40167780950469</v>
      </c>
      <c r="AE21">
        <f>'IDT-1'!C21</f>
        <v>0</v>
      </c>
      <c r="AF21" s="25"/>
      <c r="AG21">
        <f t="shared" si="2"/>
        <v>513.40167780950469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-65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0</v>
      </c>
      <c r="E22">
        <f>GT_NG!Q22</f>
        <v>-0.05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701.31125839388585</v>
      </c>
      <c r="P22" s="37">
        <v>68.11999999999999</v>
      </c>
      <c r="Q22" s="37">
        <v>22.08</v>
      </c>
      <c r="R22" s="39">
        <v>0</v>
      </c>
      <c r="S22" s="39">
        <v>0</v>
      </c>
      <c r="T22" s="38">
        <f>SUMPRODUCT(LTA!J22:AN22,LTA!J$101:AN$101,LTA!J$104:AN$104)</f>
        <v>22.33</v>
      </c>
      <c r="U22" s="38">
        <f>SUMPRODUCT(LTA!J22:AN22,LTA!J$102:AN$102,LTA!J$104:AN$104)</f>
        <v>113.57000000000001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-137</v>
      </c>
      <c r="AA22" s="76">
        <f>STOA!I22</f>
        <v>0</v>
      </c>
      <c r="AB22" s="76">
        <f>-STOA!O22</f>
        <v>-244.60000000000002</v>
      </c>
      <c r="AC22">
        <f t="shared" si="0"/>
        <v>11.108362535408913</v>
      </c>
      <c r="AD22">
        <f t="shared" si="1"/>
        <v>520.24514529137366</v>
      </c>
      <c r="AE22">
        <f>'IDT-1'!C22</f>
        <v>0</v>
      </c>
      <c r="AF22" s="25"/>
      <c r="AG22">
        <f t="shared" si="2"/>
        <v>520.24514529137366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-63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0</v>
      </c>
      <c r="E23">
        <f>GT_NG!Q23</f>
        <v>-0.05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736.77135229890041</v>
      </c>
      <c r="P23" s="37">
        <v>68.11999999999999</v>
      </c>
      <c r="Q23" s="37">
        <v>22.08</v>
      </c>
      <c r="R23" s="39">
        <v>0</v>
      </c>
      <c r="S23" s="39">
        <v>0</v>
      </c>
      <c r="T23" s="38">
        <f>SUMPRODUCT(LTA!J23:AN23,LTA!J$101:AN$101,LTA!J$104:AN$104)</f>
        <v>22</v>
      </c>
      <c r="U23" s="38">
        <f>SUMPRODUCT(LTA!J23:AN23,LTA!J$102:AN$102,LTA!J$104:AN$104)</f>
        <v>113.4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-166</v>
      </c>
      <c r="AA23" s="76">
        <f>STOA!I23</f>
        <v>0</v>
      </c>
      <c r="AB23" s="76">
        <f>-STOA!O23</f>
        <v>-244.60000000000002</v>
      </c>
      <c r="AC23">
        <f t="shared" si="0"/>
        <v>11.38891258615063</v>
      </c>
      <c r="AD23">
        <f t="shared" si="1"/>
        <v>553.92468914564643</v>
      </c>
      <c r="AE23">
        <f>'IDT-1'!C23</f>
        <v>-13.971</v>
      </c>
      <c r="AF23" s="25"/>
      <c r="AG23">
        <f t="shared" si="2"/>
        <v>539.95368914564642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-35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0</v>
      </c>
      <c r="E24">
        <f>GT_NG!Q24</f>
        <v>-0.05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769.69135229890037</v>
      </c>
      <c r="P24" s="37">
        <v>68.11999999999999</v>
      </c>
      <c r="Q24" s="37">
        <v>22.08</v>
      </c>
      <c r="R24" s="39">
        <v>0</v>
      </c>
      <c r="S24" s="39">
        <v>0</v>
      </c>
      <c r="T24" s="38">
        <f>SUMPRODUCT(LTA!J24:AN24,LTA!J$101:AN$101,LTA!J$104:AN$104)</f>
        <v>22</v>
      </c>
      <c r="U24" s="38">
        <f>SUMPRODUCT(LTA!J24:AN24,LTA!J$102:AN$102,LTA!J$104:AN$104)</f>
        <v>113.4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-134</v>
      </c>
      <c r="AA24" s="76">
        <f>STOA!I24</f>
        <v>0</v>
      </c>
      <c r="AB24" s="76">
        <f>-STOA!O24</f>
        <v>-244.60000000000002</v>
      </c>
      <c r="AC24">
        <f t="shared" si="0"/>
        <v>11.62996594958542</v>
      </c>
      <c r="AD24">
        <f t="shared" si="1"/>
        <v>588.60363578221154</v>
      </c>
      <c r="AE24">
        <f>'IDT-1'!C24</f>
        <v>-30.905000000000001</v>
      </c>
      <c r="AF24" s="25"/>
      <c r="AG24">
        <f t="shared" si="2"/>
        <v>557.69863578221157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-65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0</v>
      </c>
      <c r="E25">
        <f>GT_NG!Q25</f>
        <v>-0.05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769.75584857251158</v>
      </c>
      <c r="P25" s="37">
        <v>68.11999999999999</v>
      </c>
      <c r="Q25" s="37">
        <v>22.08</v>
      </c>
      <c r="R25" s="39">
        <v>0</v>
      </c>
      <c r="S25" s="39">
        <v>0</v>
      </c>
      <c r="T25" s="38">
        <f>SUMPRODUCT(LTA!J25:AN25,LTA!J$101:AN$101,LTA!J$104:AN$104)</f>
        <v>22</v>
      </c>
      <c r="U25" s="38">
        <f>SUMPRODUCT(LTA!J25:AN25,LTA!J$102:AN$102,LTA!J$104:AN$104)</f>
        <v>113.23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-118</v>
      </c>
      <c r="AA25" s="76">
        <f>STOA!I25</f>
        <v>0</v>
      </c>
      <c r="AB25" s="76">
        <f>-STOA!O25</f>
        <v>-244.60000000000002</v>
      </c>
      <c r="AC25">
        <f t="shared" si="0"/>
        <v>11.416887426889273</v>
      </c>
      <c r="AD25">
        <f t="shared" si="1"/>
        <v>615.71121057851883</v>
      </c>
      <c r="AE25">
        <f>'IDT-1'!C25</f>
        <v>-41.912999999999997</v>
      </c>
      <c r="AF25" s="25"/>
      <c r="AG25">
        <f t="shared" si="2"/>
        <v>573.79821057851882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-54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0</v>
      </c>
      <c r="E26">
        <f>GT_NG!Q26</f>
        <v>-0.05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779.77228211355487</v>
      </c>
      <c r="P26" s="37">
        <v>68.11999999999999</v>
      </c>
      <c r="Q26" s="37">
        <v>22.08</v>
      </c>
      <c r="R26" s="39">
        <v>0</v>
      </c>
      <c r="S26" s="39">
        <v>0</v>
      </c>
      <c r="T26" s="38">
        <f>SUMPRODUCT(LTA!J26:AN26,LTA!J$101:AN$101,LTA!J$104:AN$104)</f>
        <v>21.67</v>
      </c>
      <c r="U26" s="38">
        <f>SUMPRODUCT(LTA!J26:AN26,LTA!J$102:AN$102,LTA!J$104:AN$104)</f>
        <v>113.23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-124</v>
      </c>
      <c r="AA26" s="76">
        <f>STOA!I26</f>
        <v>0</v>
      </c>
      <c r="AB26" s="76">
        <f>-STOA!O26</f>
        <v>-244.60000000000002</v>
      </c>
      <c r="AC26">
        <f t="shared" si="0"/>
        <v>11.374521834270345</v>
      </c>
      <c r="AD26">
        <f t="shared" si="1"/>
        <v>640.44000971218099</v>
      </c>
      <c r="AE26">
        <f>'IDT-1'!C26</f>
        <v>-54.613999999999997</v>
      </c>
      <c r="AF26" s="25"/>
      <c r="AG26">
        <f t="shared" si="2"/>
        <v>585.82600971218096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-33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0</v>
      </c>
      <c r="E27">
        <f>GT_NG!Q27</f>
        <v>-0.05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800.53216022459753</v>
      </c>
      <c r="P27" s="37">
        <v>68.11999999999999</v>
      </c>
      <c r="Q27" s="37">
        <v>22.08</v>
      </c>
      <c r="R27" s="39">
        <v>4.0799999999999992</v>
      </c>
      <c r="S27" s="39">
        <v>0</v>
      </c>
      <c r="T27" s="38">
        <f>SUMPRODUCT(LTA!J27:AN27,LTA!J$101:AN$101,LTA!J$104:AN$104)</f>
        <v>22</v>
      </c>
      <c r="U27" s="38">
        <f>SUMPRODUCT(LTA!J27:AN27,LTA!J$102:AN$102,LTA!J$104:AN$104)</f>
        <v>112.4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-310</v>
      </c>
      <c r="AA27" s="76">
        <f>STOA!I27</f>
        <v>0</v>
      </c>
      <c r="AB27" s="76">
        <f>-STOA!O27</f>
        <v>-168.21</v>
      </c>
      <c r="AC27">
        <f t="shared" si="0"/>
        <v>12.377072477166795</v>
      </c>
      <c r="AD27">
        <f t="shared" si="1"/>
        <v>614.14733718032744</v>
      </c>
      <c r="AE27">
        <f>'IDT-1'!C27</f>
        <v>0</v>
      </c>
      <c r="AF27" s="25"/>
      <c r="AG27">
        <f t="shared" si="2"/>
        <v>614.14733718032744</v>
      </c>
      <c r="AI27" s="35">
        <f>PXIL!I27</f>
        <v>0</v>
      </c>
      <c r="AJ27" s="35">
        <f>PXIL!O27</f>
        <v>0</v>
      </c>
      <c r="AK27" s="35">
        <f>RTM_IEX!I27</f>
        <v>26.98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0</v>
      </c>
      <c r="E28">
        <f>GT_NG!Q28</f>
        <v>-0.05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834.823850624378</v>
      </c>
      <c r="P28" s="37">
        <v>68.11999999999999</v>
      </c>
      <c r="Q28" s="37">
        <v>22.08</v>
      </c>
      <c r="R28" s="39">
        <v>7.852656514382403</v>
      </c>
      <c r="S28" s="39">
        <v>0</v>
      </c>
      <c r="T28" s="38">
        <f>SUMPRODUCT(LTA!J28:AN28,LTA!J$101:AN$101,LTA!J$104:AN$104)</f>
        <v>22</v>
      </c>
      <c r="U28" s="38">
        <f>SUMPRODUCT(LTA!J28:AN28,LTA!J$102:AN$102,LTA!J$104:AN$104)</f>
        <v>112.57000000000001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-290</v>
      </c>
      <c r="AA28" s="76">
        <f>STOA!I28</f>
        <v>0</v>
      </c>
      <c r="AB28" s="76">
        <f>-STOA!O28</f>
        <v>-168.21</v>
      </c>
      <c r="AC28">
        <f t="shared" si="0"/>
        <v>12.435394017445176</v>
      </c>
      <c r="AD28">
        <f t="shared" si="1"/>
        <v>661.72336255421169</v>
      </c>
      <c r="AE28">
        <f>'IDT-1'!C28</f>
        <v>0</v>
      </c>
      <c r="AF28" s="25"/>
      <c r="AG28">
        <f t="shared" si="2"/>
        <v>661.72336255421169</v>
      </c>
      <c r="AI28" s="35">
        <f>PXIL!I28</f>
        <v>0</v>
      </c>
      <c r="AJ28" s="35">
        <f>PXIL!O28</f>
        <v>0</v>
      </c>
      <c r="AK28" s="35">
        <f>RTM_IEX!I28</f>
        <v>16.38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0</v>
      </c>
      <c r="E29">
        <f>GT_NG!Q29</f>
        <v>-0.05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857.30966975489775</v>
      </c>
      <c r="P29" s="37">
        <v>68.11999999999999</v>
      </c>
      <c r="Q29" s="37">
        <v>22.08</v>
      </c>
      <c r="R29" s="39">
        <v>11.897343156954678</v>
      </c>
      <c r="S29" s="39">
        <v>0</v>
      </c>
      <c r="T29" s="38">
        <f>SUMPRODUCT(LTA!J29:AN29,LTA!J$101:AN$101,LTA!J$104:AN$104)</f>
        <v>39.17</v>
      </c>
      <c r="U29" s="38">
        <f>SUMPRODUCT(LTA!J29:AN29,LTA!J$102:AN$102,LTA!J$104:AN$104)</f>
        <v>112.57000000000001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-285</v>
      </c>
      <c r="AA29" s="76">
        <f>STOA!I29</f>
        <v>0</v>
      </c>
      <c r="AB29" s="76">
        <f>-STOA!O29</f>
        <v>-168.21</v>
      </c>
      <c r="AC29">
        <f t="shared" si="0"/>
        <v>12.691867371062273</v>
      </c>
      <c r="AD29">
        <f t="shared" si="1"/>
        <v>704.38739497368681</v>
      </c>
      <c r="AE29">
        <f>'IDT-1'!C29</f>
        <v>0</v>
      </c>
      <c r="AF29" s="25"/>
      <c r="AG29">
        <f t="shared" si="2"/>
        <v>704.38739497368681</v>
      </c>
      <c r="AI29" s="35">
        <f>PXIL!I29</f>
        <v>0</v>
      </c>
      <c r="AJ29" s="35">
        <f>PXIL!O29</f>
        <v>0</v>
      </c>
      <c r="AK29" s="35">
        <f>RTM_IEX!I29</f>
        <v>10.6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0</v>
      </c>
      <c r="E30">
        <f>GT_NG!Q30</f>
        <v>-0.05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857.30966975489775</v>
      </c>
      <c r="P30" s="37">
        <v>68.11999999999999</v>
      </c>
      <c r="Q30" s="37">
        <v>22.08</v>
      </c>
      <c r="R30" s="39">
        <v>14.24</v>
      </c>
      <c r="S30" s="39">
        <v>0</v>
      </c>
      <c r="T30" s="38">
        <f>SUMPRODUCT(LTA!J30:AN30,LTA!J$101:AN$101,LTA!J$104:AN$104)</f>
        <v>41.81</v>
      </c>
      <c r="U30" s="38">
        <f>SUMPRODUCT(LTA!J30:AN30,LTA!J$102:AN$102,LTA!J$104:AN$104)</f>
        <v>112.73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-270</v>
      </c>
      <c r="AA30" s="76">
        <f>STOA!I30</f>
        <v>0</v>
      </c>
      <c r="AB30" s="76">
        <f>-STOA!O30</f>
        <v>-168.21</v>
      </c>
      <c r="AC30">
        <f t="shared" si="0"/>
        <v>12.662090774622371</v>
      </c>
      <c r="AD30">
        <f t="shared" si="1"/>
        <v>730.71757898027556</v>
      </c>
      <c r="AE30">
        <f>'IDT-1'!C30</f>
        <v>0</v>
      </c>
      <c r="AF30" s="25"/>
      <c r="AG30">
        <f t="shared" si="2"/>
        <v>730.71757898027556</v>
      </c>
      <c r="AI30" s="35">
        <f>PXIL!I30</f>
        <v>0</v>
      </c>
      <c r="AJ30" s="35">
        <f>PXIL!O30</f>
        <v>0</v>
      </c>
      <c r="AK30" s="35">
        <f>RTM_IEX!I30</f>
        <v>17.350000000000001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0</v>
      </c>
      <c r="E31">
        <f>GT_NG!Q31</f>
        <v>-0.05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806.78098729161002</v>
      </c>
      <c r="P31" s="37">
        <v>68.11</v>
      </c>
      <c r="Q31" s="37">
        <v>22.08</v>
      </c>
      <c r="R31" s="39">
        <v>20.05</v>
      </c>
      <c r="S31" s="39">
        <v>0</v>
      </c>
      <c r="T31" s="38">
        <f>SUMPRODUCT(LTA!J31:AN31,LTA!J$101:AN$101,LTA!J$104:AN$104)</f>
        <v>25.36</v>
      </c>
      <c r="U31" s="38">
        <f>SUMPRODUCT(LTA!J31:AN31,LTA!J$102:AN$102,LTA!J$104:AN$104)</f>
        <v>111.07000000000001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-175</v>
      </c>
      <c r="AA31" s="76">
        <f>STOA!I31</f>
        <v>0</v>
      </c>
      <c r="AB31" s="76">
        <f>-STOA!O31</f>
        <v>-168.21</v>
      </c>
      <c r="AC31">
        <f t="shared" si="0"/>
        <v>11.360545679104755</v>
      </c>
      <c r="AD31">
        <f t="shared" si="1"/>
        <v>737.8304416125053</v>
      </c>
      <c r="AE31">
        <f>'IDT-1'!C31</f>
        <v>0</v>
      </c>
      <c r="AF31" s="25"/>
      <c r="AG31">
        <f t="shared" si="2"/>
        <v>737.8304416125053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-9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0</v>
      </c>
      <c r="E32">
        <f>GT_NG!Q32</f>
        <v>-0.05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779.00952624005708</v>
      </c>
      <c r="P32" s="37">
        <v>68.11</v>
      </c>
      <c r="Q32" s="37">
        <v>22.08</v>
      </c>
      <c r="R32" s="39">
        <v>20.837372998865494</v>
      </c>
      <c r="S32" s="39">
        <v>0</v>
      </c>
      <c r="T32" s="38">
        <f>SUMPRODUCT(LTA!J32:AN32,LTA!J$101:AN$101,LTA!J$104:AN$104)</f>
        <v>31.31</v>
      </c>
      <c r="U32" s="38">
        <f>SUMPRODUCT(LTA!J32:AN32,LTA!J$102:AN$102,LTA!J$104:AN$104)</f>
        <v>109.57000000000001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-124</v>
      </c>
      <c r="AA32" s="76">
        <f>STOA!I32</f>
        <v>0</v>
      </c>
      <c r="AB32" s="76">
        <f>-STOA!O32</f>
        <v>-168.21</v>
      </c>
      <c r="AC32">
        <f t="shared" si="0"/>
        <v>11.074721336337332</v>
      </c>
      <c r="AD32">
        <f t="shared" si="1"/>
        <v>729.58217790258516</v>
      </c>
      <c r="AE32">
        <f>'IDT-1'!C32</f>
        <v>0</v>
      </c>
      <c r="AF32" s="25"/>
      <c r="AG32">
        <f t="shared" si="2"/>
        <v>729.58217790258516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-46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0</v>
      </c>
      <c r="E33">
        <f>GT_NG!Q33</f>
        <v>-0.05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773.94881960679197</v>
      </c>
      <c r="P33" s="37">
        <v>68.11</v>
      </c>
      <c r="Q33" s="37">
        <v>22.08</v>
      </c>
      <c r="R33" s="39">
        <v>23.99</v>
      </c>
      <c r="S33" s="39">
        <v>0</v>
      </c>
      <c r="T33" s="38">
        <f>SUMPRODUCT(LTA!J33:AN33,LTA!J$101:AN$101,LTA!J$104:AN$104)</f>
        <v>39.089999999999996</v>
      </c>
      <c r="U33" s="38">
        <f>SUMPRODUCT(LTA!J33:AN33,LTA!J$102:AN$102,LTA!J$104:AN$104)</f>
        <v>108.23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-109</v>
      </c>
      <c r="AA33" s="76">
        <f>STOA!I33</f>
        <v>0</v>
      </c>
      <c r="AB33" s="76">
        <f>-STOA!O33</f>
        <v>-168.21</v>
      </c>
      <c r="AC33">
        <f t="shared" si="0"/>
        <v>10.905676039859001</v>
      </c>
      <c r="AD33">
        <f t="shared" si="1"/>
        <v>760.28314356693306</v>
      </c>
      <c r="AE33">
        <f>'IDT-1'!C33</f>
        <v>0</v>
      </c>
      <c r="AF33" s="25"/>
      <c r="AG33">
        <f t="shared" si="2"/>
        <v>760.28314356693306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-35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0</v>
      </c>
      <c r="E34">
        <f>GT_NG!Q34</f>
        <v>-0.05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752.13932721358651</v>
      </c>
      <c r="P34" s="37">
        <v>68.11</v>
      </c>
      <c r="Q34" s="37">
        <v>22.08</v>
      </c>
      <c r="R34" s="39">
        <v>24</v>
      </c>
      <c r="S34" s="39">
        <v>0</v>
      </c>
      <c r="T34" s="38">
        <f>SUMPRODUCT(LTA!J34:AN34,LTA!J$101:AN$101,LTA!J$104:AN$104)</f>
        <v>54.93</v>
      </c>
      <c r="U34" s="38">
        <f>SUMPRODUCT(LTA!J34:AN34,LTA!J$102:AN$102,LTA!J$104:AN$104)</f>
        <v>107.07000000000001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-117</v>
      </c>
      <c r="AA34" s="76">
        <f>STOA!I34</f>
        <v>0</v>
      </c>
      <c r="AB34" s="76">
        <f>-STOA!O34</f>
        <v>-168.21</v>
      </c>
      <c r="AC34">
        <f t="shared" si="0"/>
        <v>10.77939213464856</v>
      </c>
      <c r="AD34">
        <f t="shared" si="1"/>
        <v>762.28993507893802</v>
      </c>
      <c r="AE34">
        <f>'IDT-1'!C34</f>
        <v>0</v>
      </c>
      <c r="AF34" s="25"/>
      <c r="AG34">
        <f t="shared" si="2"/>
        <v>762.28993507893802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-18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0</v>
      </c>
      <c r="E35">
        <f>GT_NG!Q35</f>
        <v>-0.05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724.81618951540918</v>
      </c>
      <c r="P35" s="37">
        <v>68.11</v>
      </c>
      <c r="Q35" s="37">
        <v>22.08</v>
      </c>
      <c r="R35" s="39">
        <v>24</v>
      </c>
      <c r="S35" s="39">
        <v>0</v>
      </c>
      <c r="T35" s="38">
        <f>SUMPRODUCT(LTA!J35:AN35,LTA!J$101:AN$101,LTA!J$104:AN$104)</f>
        <v>87.53</v>
      </c>
      <c r="U35" s="38">
        <f>SUMPRODUCT(LTA!J35:AN35,LTA!J$102:AN$102,LTA!J$104:AN$104)</f>
        <v>107.07000000000001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-307</v>
      </c>
      <c r="AA35" s="76">
        <f>STOA!I35</f>
        <v>0</v>
      </c>
      <c r="AB35" s="76">
        <f>-STOA!O35</f>
        <v>0</v>
      </c>
      <c r="AC35">
        <f t="shared" si="0"/>
        <v>10.854965602470442</v>
      </c>
      <c r="AD35">
        <f t="shared" si="1"/>
        <v>764.29347334583531</v>
      </c>
      <c r="AE35">
        <f>'IDT-1'!C35</f>
        <v>0</v>
      </c>
      <c r="AF35" s="25"/>
      <c r="AG35">
        <f t="shared" si="2"/>
        <v>764.29347334583531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0</v>
      </c>
      <c r="E36">
        <f>GT_NG!Q36</f>
        <v>-0.05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704.50071987594868</v>
      </c>
      <c r="P36" s="37">
        <v>68.11</v>
      </c>
      <c r="Q36" s="37">
        <v>22.08</v>
      </c>
      <c r="R36" s="39">
        <v>24</v>
      </c>
      <c r="S36" s="39">
        <v>0</v>
      </c>
      <c r="T36" s="38">
        <f>SUMPRODUCT(LTA!J36:AN36,LTA!J$101:AN$101,LTA!J$104:AN$104)</f>
        <v>113.33999999999999</v>
      </c>
      <c r="U36" s="38">
        <f>SUMPRODUCT(LTA!J36:AN36,LTA!J$102:AN$102,LTA!J$104:AN$104)</f>
        <v>107.07000000000001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-312</v>
      </c>
      <c r="AA36" s="76">
        <f>STOA!I36</f>
        <v>0</v>
      </c>
      <c r="AB36" s="76">
        <f>-STOA!O36</f>
        <v>0</v>
      </c>
      <c r="AC36">
        <f t="shared" si="0"/>
        <v>10.937129530695671</v>
      </c>
      <c r="AD36">
        <f t="shared" si="1"/>
        <v>764.70583977814965</v>
      </c>
      <c r="AE36">
        <f>'IDT-1'!C36</f>
        <v>0</v>
      </c>
      <c r="AF36" s="25"/>
      <c r="AG36">
        <f t="shared" si="2"/>
        <v>764.70583977814965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0</v>
      </c>
      <c r="E37">
        <f>GT_NG!Q37</f>
        <v>-0.05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679.88996693999047</v>
      </c>
      <c r="P37" s="37">
        <v>68.11</v>
      </c>
      <c r="Q37" s="37">
        <v>22.08</v>
      </c>
      <c r="R37" s="39">
        <v>25.8</v>
      </c>
      <c r="S37" s="39">
        <v>0</v>
      </c>
      <c r="T37" s="38">
        <f>SUMPRODUCT(LTA!J37:AN37,LTA!J$101:AN$101,LTA!J$104:AN$104)</f>
        <v>132.80000000000001</v>
      </c>
      <c r="U37" s="38">
        <f>SUMPRODUCT(LTA!J37:AN37,LTA!J$102:AN$102,LTA!J$104:AN$104)</f>
        <v>107.07000000000001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-327</v>
      </c>
      <c r="AA37" s="76">
        <f>STOA!I37</f>
        <v>0</v>
      </c>
      <c r="AB37" s="76">
        <f>-STOA!O37</f>
        <v>0</v>
      </c>
      <c r="AC37">
        <f t="shared" si="0"/>
        <v>11.02891343203426</v>
      </c>
      <c r="AD37">
        <f t="shared" si="1"/>
        <v>746.26330294085267</v>
      </c>
      <c r="AE37">
        <f>'IDT-1'!C37</f>
        <v>0</v>
      </c>
      <c r="AF37" s="25"/>
      <c r="AG37">
        <f t="shared" si="2"/>
        <v>746.26330294085267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0</v>
      </c>
      <c r="E38">
        <f>GT_NG!Q38</f>
        <v>-0.05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668.79569596500835</v>
      </c>
      <c r="P38" s="37">
        <v>68.11</v>
      </c>
      <c r="Q38" s="37">
        <v>22.08</v>
      </c>
      <c r="R38" s="39">
        <v>25.8</v>
      </c>
      <c r="S38" s="39">
        <v>0</v>
      </c>
      <c r="T38" s="38">
        <f>SUMPRODUCT(LTA!J38:AN38,LTA!J$101:AN$101,LTA!J$104:AN$104)</f>
        <v>153.38999999999999</v>
      </c>
      <c r="U38" s="38">
        <f>SUMPRODUCT(LTA!J38:AN38,LTA!J$102:AN$102,LTA!J$104:AN$104)</f>
        <v>107.07000000000001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-332</v>
      </c>
      <c r="AA38" s="76">
        <f>STOA!I38</f>
        <v>0</v>
      </c>
      <c r="AB38" s="76">
        <f>-STOA!O38</f>
        <v>0</v>
      </c>
      <c r="AC38">
        <f t="shared" si="0"/>
        <v>11.142286709842422</v>
      </c>
      <c r="AD38">
        <f t="shared" si="1"/>
        <v>750.64565868806244</v>
      </c>
      <c r="AE38">
        <f>'IDT-1'!C38</f>
        <v>0</v>
      </c>
      <c r="AF38" s="25"/>
      <c r="AG38">
        <f t="shared" si="2"/>
        <v>750.64565868806244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0</v>
      </c>
      <c r="E39">
        <f>GT_NG!Q39</f>
        <v>-0.05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668.79569596500835</v>
      </c>
      <c r="P39" s="37">
        <v>68.11</v>
      </c>
      <c r="Q39" s="37">
        <v>22.08</v>
      </c>
      <c r="R39" s="39">
        <v>25.8</v>
      </c>
      <c r="S39" s="39">
        <v>0</v>
      </c>
      <c r="T39" s="38">
        <f>SUMPRODUCT(LTA!J39:AN39,LTA!J$101:AN$101,LTA!J$104:AN$104)</f>
        <v>176</v>
      </c>
      <c r="U39" s="38">
        <f>SUMPRODUCT(LTA!J39:AN39,LTA!J$102:AN$102,LTA!J$104:AN$104)</f>
        <v>107.07000000000001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-357</v>
      </c>
      <c r="AA39" s="76">
        <f>STOA!I39</f>
        <v>0</v>
      </c>
      <c r="AB39" s="76">
        <f>-STOA!O39</f>
        <v>0</v>
      </c>
      <c r="AC39">
        <f t="shared" si="0"/>
        <v>11.515177666907528</v>
      </c>
      <c r="AD39">
        <f t="shared" si="1"/>
        <v>747.88276773099744</v>
      </c>
      <c r="AE39">
        <f>'IDT-1'!C39</f>
        <v>0</v>
      </c>
      <c r="AF39" s="25"/>
      <c r="AG39">
        <f t="shared" si="2"/>
        <v>747.88276773099744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0</v>
      </c>
      <c r="E40">
        <f>GT_NG!Q40</f>
        <v>-0.05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667.57869882122702</v>
      </c>
      <c r="P40" s="37">
        <v>68.11</v>
      </c>
      <c r="Q40" s="37">
        <v>22.08</v>
      </c>
      <c r="R40" s="39">
        <v>25.8</v>
      </c>
      <c r="S40" s="39">
        <v>0</v>
      </c>
      <c r="T40" s="38">
        <f>SUMPRODUCT(LTA!J40:AN40,LTA!J$101:AN$101,LTA!J$104:AN$104)</f>
        <v>195.11</v>
      </c>
      <c r="U40" s="38">
        <f>SUMPRODUCT(LTA!J40:AN40,LTA!J$102:AN$102,LTA!J$104:AN$104)</f>
        <v>107.07000000000001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-352</v>
      </c>
      <c r="AA40" s="76">
        <f>STOA!I40</f>
        <v>0</v>
      </c>
      <c r="AB40" s="76">
        <f>-STOA!O40</f>
        <v>0</v>
      </c>
      <c r="AC40">
        <f t="shared" si="0"/>
        <v>11.615436497773011</v>
      </c>
      <c r="AD40">
        <f t="shared" si="1"/>
        <v>770.6755117563506</v>
      </c>
      <c r="AE40">
        <f>'IDT-1'!C40</f>
        <v>0</v>
      </c>
      <c r="AF40" s="25"/>
      <c r="AG40">
        <f t="shared" si="2"/>
        <v>770.6755117563506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0</v>
      </c>
      <c r="E41">
        <f>GT_NG!Q41</f>
        <v>-6.2499999999999993E-2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664.0868440764915</v>
      </c>
      <c r="P41" s="37">
        <v>32.768310302155314</v>
      </c>
      <c r="Q41" s="37">
        <v>11.56</v>
      </c>
      <c r="R41" s="39">
        <v>25.8</v>
      </c>
      <c r="S41" s="39">
        <v>0</v>
      </c>
      <c r="T41" s="38">
        <f>SUMPRODUCT(LTA!J41:AN41,LTA!J$101:AN$101,LTA!J$104:AN$104)</f>
        <v>211.09</v>
      </c>
      <c r="U41" s="38">
        <f>SUMPRODUCT(LTA!J41:AN41,LTA!J$102:AN$102,LTA!J$104:AN$104)</f>
        <v>107.07000000000001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-357</v>
      </c>
      <c r="AA41" s="76">
        <f>STOA!I41</f>
        <v>0</v>
      </c>
      <c r="AB41" s="76">
        <f>-STOA!O41</f>
        <v>0</v>
      </c>
      <c r="AC41">
        <f t="shared" si="0"/>
        <v>11.695217709012441</v>
      </c>
      <c r="AD41">
        <f t="shared" si="1"/>
        <v>770.75968610253085</v>
      </c>
      <c r="AE41">
        <f>'IDT-1'!C41</f>
        <v>0</v>
      </c>
      <c r="AF41" s="25"/>
      <c r="AG41">
        <f t="shared" si="2"/>
        <v>770.75968610253085</v>
      </c>
      <c r="AI41" s="35">
        <f>PXIL!I41</f>
        <v>0</v>
      </c>
      <c r="AJ41" s="35">
        <f>PXIL!O41</f>
        <v>0</v>
      </c>
      <c r="AK41" s="35">
        <f>RTM_IEX!I41</f>
        <v>38.549999999999997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0</v>
      </c>
      <c r="E42">
        <f>GT_NG!Q42</f>
        <v>-6.2499999999999993E-2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664.0868440764915</v>
      </c>
      <c r="P42" s="37">
        <v>32.768310302155314</v>
      </c>
      <c r="Q42" s="37">
        <v>11.56</v>
      </c>
      <c r="R42" s="39">
        <v>25.8</v>
      </c>
      <c r="S42" s="39">
        <v>0</v>
      </c>
      <c r="T42" s="38">
        <f>SUMPRODUCT(LTA!J42:AN42,LTA!J$101:AN$101,LTA!J$104:AN$104)</f>
        <v>226.73000000000002</v>
      </c>
      <c r="U42" s="38">
        <f>SUMPRODUCT(LTA!J42:AN42,LTA!J$102:AN$102,LTA!J$104:AN$104)</f>
        <v>107.07000000000001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-352</v>
      </c>
      <c r="AA42" s="76">
        <f>STOA!I42</f>
        <v>0</v>
      </c>
      <c r="AB42" s="76">
        <f>-STOA!O42</f>
        <v>0</v>
      </c>
      <c r="AC42">
        <f t="shared" si="0"/>
        <v>11.72525311759942</v>
      </c>
      <c r="AD42">
        <f t="shared" si="1"/>
        <v>784.61965069394398</v>
      </c>
      <c r="AE42">
        <f>'IDT-1'!C42</f>
        <v>0</v>
      </c>
      <c r="AF42" s="25"/>
      <c r="AG42">
        <f t="shared" si="2"/>
        <v>784.61965069394398</v>
      </c>
      <c r="AI42" s="35">
        <f>PXIL!I42</f>
        <v>0</v>
      </c>
      <c r="AJ42" s="35">
        <f>PXIL!O42</f>
        <v>0</v>
      </c>
      <c r="AK42" s="35">
        <f>RTM_IEX!I42</f>
        <v>31.8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0</v>
      </c>
      <c r="E43">
        <f>GT_NG!Q43</f>
        <v>-6.2499999999999993E-2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655.53952690536187</v>
      </c>
      <c r="P43" s="37">
        <v>32.768310302155314</v>
      </c>
      <c r="Q43" s="37">
        <v>11.56</v>
      </c>
      <c r="R43" s="39">
        <v>25.8</v>
      </c>
      <c r="S43" s="39">
        <v>0</v>
      </c>
      <c r="T43" s="38">
        <f>SUMPRODUCT(LTA!J43:AN43,LTA!J$101:AN$101,LTA!J$104:AN$104)</f>
        <v>241.29999999999998</v>
      </c>
      <c r="U43" s="38">
        <f>SUMPRODUCT(LTA!J43:AN43,LTA!J$102:AN$102,LTA!J$104:AN$104)</f>
        <v>78.16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-296</v>
      </c>
      <c r="AA43" s="76">
        <f>STOA!I43</f>
        <v>0</v>
      </c>
      <c r="AB43" s="76">
        <f>-STOA!O43</f>
        <v>0</v>
      </c>
      <c r="AC43">
        <f t="shared" si="0"/>
        <v>10.858458219838766</v>
      </c>
      <c r="AD43">
        <f t="shared" si="1"/>
        <v>786.7991284205749</v>
      </c>
      <c r="AE43">
        <f>'IDT-1'!C43</f>
        <v>0</v>
      </c>
      <c r="AF43" s="25"/>
      <c r="AG43">
        <f t="shared" si="2"/>
        <v>786.7991284205749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0</v>
      </c>
      <c r="E44">
        <f>GT_NG!Q44</f>
        <v>-6.2499999999999993E-2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655.54698808548608</v>
      </c>
      <c r="P44" s="37">
        <v>32.768310302155314</v>
      </c>
      <c r="Q44" s="37">
        <v>11.56</v>
      </c>
      <c r="R44" s="39">
        <v>25.8</v>
      </c>
      <c r="S44" s="39">
        <v>0</v>
      </c>
      <c r="T44" s="38">
        <f>SUMPRODUCT(LTA!J44:AN44,LTA!J$101:AN$101,LTA!J$104:AN$104)</f>
        <v>251.95000000000002</v>
      </c>
      <c r="U44" s="38">
        <f>SUMPRODUCT(LTA!J44:AN44,LTA!J$102:AN$102,LTA!J$104:AN$104)</f>
        <v>59.67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-301</v>
      </c>
      <c r="AA44" s="76">
        <f>STOA!I44</f>
        <v>0</v>
      </c>
      <c r="AB44" s="76">
        <f>-STOA!O44</f>
        <v>0</v>
      </c>
      <c r="AC44">
        <f t="shared" si="0"/>
        <v>10.836671008456756</v>
      </c>
      <c r="AD44">
        <f t="shared" si="1"/>
        <v>773.98837681208124</v>
      </c>
      <c r="AE44">
        <f>'IDT-1'!C44</f>
        <v>0</v>
      </c>
      <c r="AF44" s="25"/>
      <c r="AG44">
        <f t="shared" si="2"/>
        <v>773.98837681208124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0</v>
      </c>
      <c r="E45">
        <f>GT_NG!Q45</f>
        <v>-6.2499999999999993E-2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655.54310432480224</v>
      </c>
      <c r="P45" s="37">
        <v>32.76</v>
      </c>
      <c r="Q45" s="37">
        <v>11.56</v>
      </c>
      <c r="R45" s="39">
        <v>25.8</v>
      </c>
      <c r="S45" s="39">
        <v>0</v>
      </c>
      <c r="T45" s="38">
        <f>SUMPRODUCT(LTA!J45:AN45,LTA!J$101:AN$101,LTA!J$104:AN$104)</f>
        <v>262.02999999999997</v>
      </c>
      <c r="U45" s="38">
        <f>SUMPRODUCT(LTA!J45:AN45,LTA!J$102:AN$102,LTA!J$104:AN$104)</f>
        <v>59.67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-301</v>
      </c>
      <c r="AA45" s="76">
        <f>STOA!I45</f>
        <v>0</v>
      </c>
      <c r="AB45" s="76">
        <f>-STOA!O45</f>
        <v>0</v>
      </c>
      <c r="AC45">
        <f t="shared" si="0"/>
        <v>10.967849894766612</v>
      </c>
      <c r="AD45">
        <f t="shared" si="1"/>
        <v>790.67500386293239</v>
      </c>
      <c r="AE45">
        <f>'IDT-1'!C45</f>
        <v>0</v>
      </c>
      <c r="AF45" s="25"/>
      <c r="AG45">
        <f t="shared" si="2"/>
        <v>790.67500386293239</v>
      </c>
      <c r="AI45" s="35">
        <f>PXIL!I45</f>
        <v>0</v>
      </c>
      <c r="AJ45" s="35">
        <f>PXIL!O45</f>
        <v>0</v>
      </c>
      <c r="AK45" s="35">
        <f>RTM_IEX!I45</f>
        <v>6.75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0</v>
      </c>
      <c r="E46">
        <f>GT_NG!Q46</f>
        <v>-6.2499999999999993E-2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652.25297253185397</v>
      </c>
      <c r="P46" s="37">
        <v>32.76</v>
      </c>
      <c r="Q46" s="37">
        <v>11.56</v>
      </c>
      <c r="R46" s="39">
        <v>25.8</v>
      </c>
      <c r="S46" s="39">
        <v>0</v>
      </c>
      <c r="T46" s="38">
        <f>SUMPRODUCT(LTA!J46:AN46,LTA!J$101:AN$101,LTA!J$104:AN$104)</f>
        <v>269.37</v>
      </c>
      <c r="U46" s="38">
        <f>SUMPRODUCT(LTA!J46:AN46,LTA!J$102:AN$102,LTA!J$104:AN$104)</f>
        <v>59.67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-301</v>
      </c>
      <c r="AA46" s="76">
        <f>STOA!I46</f>
        <v>0</v>
      </c>
      <c r="AB46" s="76">
        <f>-STOA!O46</f>
        <v>0</v>
      </c>
      <c r="AC46">
        <f t="shared" si="0"/>
        <v>10.999438866781615</v>
      </c>
      <c r="AD46">
        <f t="shared" si="1"/>
        <v>794.6932830979689</v>
      </c>
      <c r="AE46">
        <f>'IDT-1'!C46</f>
        <v>0</v>
      </c>
      <c r="AF46" s="25"/>
      <c r="AG46">
        <f t="shared" si="2"/>
        <v>794.6932830979689</v>
      </c>
      <c r="AI46" s="35">
        <f>PXIL!I46</f>
        <v>0</v>
      </c>
      <c r="AJ46" s="35">
        <f>PXIL!O46</f>
        <v>0</v>
      </c>
      <c r="AK46" s="35">
        <f>RTM_IEX!I46</f>
        <v>6.75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0</v>
      </c>
      <c r="E47">
        <f>GT_NG!Q47</f>
        <v>-6.2499999999999993E-2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653.43297253185403</v>
      </c>
      <c r="P47" s="37">
        <v>32.76</v>
      </c>
      <c r="Q47" s="37">
        <v>11.56</v>
      </c>
      <c r="R47" s="39">
        <v>25.8</v>
      </c>
      <c r="S47" s="39">
        <v>0</v>
      </c>
      <c r="T47" s="38">
        <f>SUMPRODUCT(LTA!J47:AN47,LTA!J$101:AN$101,LTA!J$104:AN$104)</f>
        <v>273.64999999999998</v>
      </c>
      <c r="U47" s="38">
        <f>SUMPRODUCT(LTA!J47:AN47,LTA!J$102:AN$102,LTA!J$104:AN$104)</f>
        <v>59.67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-296</v>
      </c>
      <c r="AA47" s="76">
        <f>STOA!I47</f>
        <v>0</v>
      </c>
      <c r="AB47" s="76">
        <f>-STOA!O47</f>
        <v>0</v>
      </c>
      <c r="AC47">
        <f t="shared" si="0"/>
        <v>10.950070275368594</v>
      </c>
      <c r="AD47">
        <f t="shared" si="1"/>
        <v>798.45265168938192</v>
      </c>
      <c r="AE47">
        <f>'IDT-1'!C47</f>
        <v>0</v>
      </c>
      <c r="AF47" s="25"/>
      <c r="AG47">
        <f t="shared" si="2"/>
        <v>798.45265168938192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0</v>
      </c>
      <c r="E48">
        <f>GT_NG!Q48</f>
        <v>-6.2499999999999993E-2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636.82494792908631</v>
      </c>
      <c r="P48" s="37">
        <v>32.76</v>
      </c>
      <c r="Q48" s="37">
        <v>11.56</v>
      </c>
      <c r="R48" s="39">
        <v>25.8</v>
      </c>
      <c r="S48" s="39">
        <v>0</v>
      </c>
      <c r="T48" s="38">
        <f>SUMPRODUCT(LTA!J48:AN48,LTA!J$101:AN$101,LTA!J$104:AN$104)</f>
        <v>275.19</v>
      </c>
      <c r="U48" s="38">
        <f>SUMPRODUCT(LTA!J48:AN48,LTA!J$102:AN$102,LTA!J$104:AN$104)</f>
        <v>59.83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-296</v>
      </c>
      <c r="AA48" s="76">
        <f>STOA!I48</f>
        <v>0</v>
      </c>
      <c r="AB48" s="76">
        <f>-STOA!O48</f>
        <v>0</v>
      </c>
      <c r="AC48">
        <f t="shared" si="0"/>
        <v>10.923955683467005</v>
      </c>
      <c r="AD48">
        <f t="shared" si="1"/>
        <v>795.13074167851573</v>
      </c>
      <c r="AE48">
        <f>'IDT-1'!C48</f>
        <v>0</v>
      </c>
      <c r="AF48" s="25"/>
      <c r="AG48">
        <f t="shared" si="2"/>
        <v>795.13074167851573</v>
      </c>
      <c r="AI48" s="35">
        <f>PXIL!I48</f>
        <v>0</v>
      </c>
      <c r="AJ48" s="35">
        <f>PXIL!O48</f>
        <v>0</v>
      </c>
      <c r="AK48" s="35">
        <f>RTM_IEX!I48</f>
        <v>11.56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0</v>
      </c>
      <c r="E49">
        <f>GT_NG!Q49</f>
        <v>-6.2499999999999993E-2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636.82494792908631</v>
      </c>
      <c r="P49" s="37">
        <v>32.76</v>
      </c>
      <c r="Q49" s="37">
        <v>11.56</v>
      </c>
      <c r="R49" s="39">
        <v>25.8</v>
      </c>
      <c r="S49" s="39">
        <v>0</v>
      </c>
      <c r="T49" s="38">
        <f>SUMPRODUCT(LTA!J49:AN49,LTA!J$101:AN$101,LTA!J$104:AN$104)</f>
        <v>276.86</v>
      </c>
      <c r="U49" s="38">
        <f>SUMPRODUCT(LTA!J49:AN49,LTA!J$102:AN$102,LTA!J$104:AN$104)</f>
        <v>60.33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-301</v>
      </c>
      <c r="AA49" s="76">
        <f>STOA!I49</f>
        <v>0</v>
      </c>
      <c r="AB49" s="76">
        <f>-STOA!O49</f>
        <v>0</v>
      </c>
      <c r="AC49">
        <f t="shared" si="0"/>
        <v>10.987754274880025</v>
      </c>
      <c r="AD49">
        <f t="shared" si="1"/>
        <v>793.20694308710267</v>
      </c>
      <c r="AE49">
        <f>'IDT-1'!C49</f>
        <v>0</v>
      </c>
      <c r="AF49" s="25"/>
      <c r="AG49">
        <f t="shared" si="2"/>
        <v>793.20694308710267</v>
      </c>
      <c r="AI49" s="35">
        <f>PXIL!I49</f>
        <v>0</v>
      </c>
      <c r="AJ49" s="35">
        <f>PXIL!O49</f>
        <v>0</v>
      </c>
      <c r="AK49" s="35">
        <f>RTM_IEX!I49</f>
        <v>12.53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0</v>
      </c>
      <c r="E50">
        <f>GT_NG!Q50</f>
        <v>-6.2499999999999993E-2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636.82494792908631</v>
      </c>
      <c r="P50" s="37">
        <v>32.76</v>
      </c>
      <c r="Q50" s="37">
        <v>11.56</v>
      </c>
      <c r="R50" s="39">
        <v>25.8</v>
      </c>
      <c r="S50" s="39">
        <v>0</v>
      </c>
      <c r="T50" s="38">
        <f>SUMPRODUCT(LTA!J50:AN50,LTA!J$101:AN$101,LTA!J$104:AN$104)</f>
        <v>279.19</v>
      </c>
      <c r="U50" s="38">
        <f>SUMPRODUCT(LTA!J50:AN50,LTA!J$102:AN$102,LTA!J$104:AN$104)</f>
        <v>60.5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-301</v>
      </c>
      <c r="AA50" s="76">
        <f>STOA!I50</f>
        <v>0</v>
      </c>
      <c r="AB50" s="76">
        <f>-STOA!O50</f>
        <v>0</v>
      </c>
      <c r="AC50">
        <f t="shared" si="0"/>
        <v>10.962170274880027</v>
      </c>
      <c r="AD50">
        <f t="shared" si="1"/>
        <v>789.95252708710291</v>
      </c>
      <c r="AE50">
        <f>'IDT-1'!C50</f>
        <v>0</v>
      </c>
      <c r="AF50" s="25"/>
      <c r="AG50">
        <f t="shared" si="2"/>
        <v>789.95252708710291</v>
      </c>
      <c r="AI50" s="35">
        <f>PXIL!I50</f>
        <v>0</v>
      </c>
      <c r="AJ50" s="35">
        <f>PXIL!O50</f>
        <v>0</v>
      </c>
      <c r="AK50" s="35">
        <f>RTM_IEX!I50</f>
        <v>6.75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0</v>
      </c>
      <c r="E51">
        <f>GT_NG!Q51</f>
        <v>-6.2499999999999993E-2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637.66282577939387</v>
      </c>
      <c r="P51" s="37">
        <v>32.76</v>
      </c>
      <c r="Q51" s="37">
        <v>11.56</v>
      </c>
      <c r="R51" s="39">
        <v>25.8</v>
      </c>
      <c r="S51" s="39">
        <v>0</v>
      </c>
      <c r="T51" s="38">
        <f>SUMPRODUCT(LTA!J51:AN51,LTA!J$101:AN$101,LTA!J$104:AN$104)</f>
        <v>281.86</v>
      </c>
      <c r="U51" s="38">
        <f>SUMPRODUCT(LTA!J51:AN51,LTA!J$102:AN$102,LTA!J$104:AN$104)</f>
        <v>60.5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-301</v>
      </c>
      <c r="AA51" s="76">
        <f>STOA!I51</f>
        <v>0</v>
      </c>
      <c r="AB51" s="76">
        <f>-STOA!O51</f>
        <v>0</v>
      </c>
      <c r="AC51">
        <f t="shared" si="0"/>
        <v>10.989531722112426</v>
      </c>
      <c r="AD51">
        <f t="shared" si="1"/>
        <v>793.43304349017797</v>
      </c>
      <c r="AE51">
        <f>'IDT-1'!C51</f>
        <v>0</v>
      </c>
      <c r="AF51" s="25"/>
      <c r="AG51">
        <f t="shared" si="2"/>
        <v>793.43304349017797</v>
      </c>
      <c r="AI51" s="35">
        <f>PXIL!I51</f>
        <v>0</v>
      </c>
      <c r="AJ51" s="35">
        <f>PXIL!O51</f>
        <v>0</v>
      </c>
      <c r="AK51" s="35">
        <f>RTM_IEX!I51</f>
        <v>6.75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0</v>
      </c>
      <c r="E52">
        <f>GT_NG!Q52</f>
        <v>-6.2499999999999993E-2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637.66282577939387</v>
      </c>
      <c r="P52" s="37">
        <v>32.76</v>
      </c>
      <c r="Q52" s="37">
        <v>11.56</v>
      </c>
      <c r="R52" s="39">
        <v>24</v>
      </c>
      <c r="S52" s="39">
        <v>0</v>
      </c>
      <c r="T52" s="38">
        <f>SUMPRODUCT(LTA!J52:AN52,LTA!J$101:AN$101,LTA!J$104:AN$104)</f>
        <v>283.86</v>
      </c>
      <c r="U52" s="38">
        <f>SUMPRODUCT(LTA!J52:AN52,LTA!J$102:AN$102,LTA!J$104:AN$104)</f>
        <v>60.5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-301</v>
      </c>
      <c r="AA52" s="76">
        <f>STOA!I52</f>
        <v>0</v>
      </c>
      <c r="AB52" s="76">
        <f>-STOA!O52</f>
        <v>0</v>
      </c>
      <c r="AC52">
        <f t="shared" si="0"/>
        <v>10.998579722112426</v>
      </c>
      <c r="AD52">
        <f t="shared" si="1"/>
        <v>794.58399549017804</v>
      </c>
      <c r="AE52">
        <f>'IDT-1'!C52</f>
        <v>0</v>
      </c>
      <c r="AF52" s="25"/>
      <c r="AG52">
        <f t="shared" si="2"/>
        <v>794.58399549017804</v>
      </c>
      <c r="AI52" s="35">
        <f>PXIL!I52</f>
        <v>0</v>
      </c>
      <c r="AJ52" s="35">
        <f>PXIL!O52</f>
        <v>0</v>
      </c>
      <c r="AK52" s="35">
        <f>RTM_IEX!I52</f>
        <v>7.71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0</v>
      </c>
      <c r="E53">
        <f>GT_NG!Q53</f>
        <v>-6.2499999999999993E-2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638.0028257793939</v>
      </c>
      <c r="P53" s="37">
        <v>32.76</v>
      </c>
      <c r="Q53" s="37">
        <v>11.56</v>
      </c>
      <c r="R53" s="39">
        <v>23.999999999999996</v>
      </c>
      <c r="S53" s="39">
        <v>0</v>
      </c>
      <c r="T53" s="38">
        <f>SUMPRODUCT(LTA!J53:AN53,LTA!J$101:AN$101,LTA!J$104:AN$104)</f>
        <v>285.86</v>
      </c>
      <c r="U53" s="38">
        <f>SUMPRODUCT(LTA!J53:AN53,LTA!J$102:AN$102,LTA!J$104:AN$104)</f>
        <v>61.5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-301</v>
      </c>
      <c r="AA53" s="76">
        <f>STOA!I53</f>
        <v>0</v>
      </c>
      <c r="AB53" s="76">
        <f>-STOA!O53</f>
        <v>0</v>
      </c>
      <c r="AC53">
        <f t="shared" si="0"/>
        <v>11.032119722112428</v>
      </c>
      <c r="AD53">
        <f t="shared" si="1"/>
        <v>798.85045549017821</v>
      </c>
      <c r="AE53">
        <f>'IDT-1'!C53</f>
        <v>0</v>
      </c>
      <c r="AF53" s="25"/>
      <c r="AG53">
        <f t="shared" si="2"/>
        <v>798.85045549017821</v>
      </c>
      <c r="AI53" s="35">
        <f>PXIL!I53</f>
        <v>0</v>
      </c>
      <c r="AJ53" s="35">
        <f>PXIL!O53</f>
        <v>0</v>
      </c>
      <c r="AK53" s="35">
        <f>RTM_IEX!I53</f>
        <v>8.67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0</v>
      </c>
      <c r="E54">
        <f>GT_NG!Q54</f>
        <v>-6.2499999999999993E-2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638.0028257793939</v>
      </c>
      <c r="P54" s="37">
        <v>32.76</v>
      </c>
      <c r="Q54" s="37">
        <v>11.56</v>
      </c>
      <c r="R54" s="39">
        <v>24</v>
      </c>
      <c r="S54" s="39">
        <v>0</v>
      </c>
      <c r="T54" s="38">
        <f>SUMPRODUCT(LTA!J54:AN54,LTA!J$101:AN$101,LTA!J$104:AN$104)</f>
        <v>287.86</v>
      </c>
      <c r="U54" s="38">
        <f>SUMPRODUCT(LTA!J54:AN54,LTA!J$102:AN$102,LTA!J$104:AN$104)</f>
        <v>63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-316</v>
      </c>
      <c r="AA54" s="76">
        <f>STOA!I54</f>
        <v>0</v>
      </c>
      <c r="AB54" s="76">
        <f>-STOA!O54</f>
        <v>0</v>
      </c>
      <c r="AC54">
        <f t="shared" si="0"/>
        <v>11.169851496351493</v>
      </c>
      <c r="AD54">
        <f t="shared" si="1"/>
        <v>786.25272371593917</v>
      </c>
      <c r="AE54">
        <f>'IDT-1'!C54</f>
        <v>0</v>
      </c>
      <c r="AF54" s="25"/>
      <c r="AG54">
        <f t="shared" si="2"/>
        <v>786.25272371593917</v>
      </c>
      <c r="AI54" s="35">
        <f>PXIL!I54</f>
        <v>0</v>
      </c>
      <c r="AJ54" s="35">
        <f>PXIL!O54</f>
        <v>0</v>
      </c>
      <c r="AK54" s="35">
        <f>RTM_IEX!I54</f>
        <v>7.71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0</v>
      </c>
      <c r="E55">
        <f>GT_NG!Q55</f>
        <v>-6.2499999999999993E-2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636.09553108671582</v>
      </c>
      <c r="P55" s="37">
        <v>32.76</v>
      </c>
      <c r="Q55" s="37">
        <v>11.56</v>
      </c>
      <c r="R55" s="39">
        <v>24</v>
      </c>
      <c r="S55" s="39">
        <v>0</v>
      </c>
      <c r="T55" s="38">
        <f>SUMPRODUCT(LTA!J55:AN55,LTA!J$101:AN$101,LTA!J$104:AN$104)</f>
        <v>290.19</v>
      </c>
      <c r="U55" s="38">
        <f>SUMPRODUCT(LTA!J55:AN55,LTA!J$102:AN$102,LTA!J$104:AN$104)</f>
        <v>64.67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-336</v>
      </c>
      <c r="AA55" s="76">
        <f>STOA!I55</f>
        <v>0</v>
      </c>
      <c r="AB55" s="76">
        <f>-STOA!O55</f>
        <v>0</v>
      </c>
      <c r="AC55">
        <f t="shared" si="0"/>
        <v>11.396050963400691</v>
      </c>
      <c r="AD55">
        <f t="shared" si="1"/>
        <v>774.86922955621185</v>
      </c>
      <c r="AE55">
        <f>'IDT-1'!C55</f>
        <v>0</v>
      </c>
      <c r="AF55" s="25"/>
      <c r="AG55">
        <f t="shared" si="2"/>
        <v>774.86922955621185</v>
      </c>
      <c r="AI55" s="35">
        <f>PXIL!I55</f>
        <v>0</v>
      </c>
      <c r="AJ55" s="35">
        <f>PXIL!O55</f>
        <v>0</v>
      </c>
      <c r="AK55" s="35">
        <f>RTM_IEX!I55</f>
        <v>14.46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0</v>
      </c>
      <c r="E56">
        <f>GT_NG!Q56</f>
        <v>-6.2499999999999993E-2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636.09553108671582</v>
      </c>
      <c r="P56" s="37">
        <v>32.76</v>
      </c>
      <c r="Q56" s="37">
        <v>11.56</v>
      </c>
      <c r="R56" s="39">
        <v>24</v>
      </c>
      <c r="S56" s="39">
        <v>0</v>
      </c>
      <c r="T56" s="38">
        <f>SUMPRODUCT(LTA!J56:AN56,LTA!J$101:AN$101,LTA!J$104:AN$104)</f>
        <v>292.19</v>
      </c>
      <c r="U56" s="38">
        <f>SUMPRODUCT(LTA!J56:AN56,LTA!J$102:AN$102,LTA!J$104:AN$104)</f>
        <v>66.67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-341</v>
      </c>
      <c r="AA56" s="76">
        <f>STOA!I56</f>
        <v>0</v>
      </c>
      <c r="AB56" s="76">
        <f>-STOA!O56</f>
        <v>0</v>
      </c>
      <c r="AC56">
        <f t="shared" si="0"/>
        <v>11.428961554813712</v>
      </c>
      <c r="AD56">
        <f t="shared" si="1"/>
        <v>769.01631896479887</v>
      </c>
      <c r="AE56">
        <f>'IDT-1'!C56</f>
        <v>0</v>
      </c>
      <c r="AF56" s="25"/>
      <c r="AG56">
        <f t="shared" si="2"/>
        <v>769.01631896479887</v>
      </c>
      <c r="AI56" s="35">
        <f>PXIL!I56</f>
        <v>0</v>
      </c>
      <c r="AJ56" s="35">
        <f>PXIL!O56</f>
        <v>0</v>
      </c>
      <c r="AK56" s="35">
        <f>RTM_IEX!I56</f>
        <v>9.64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0</v>
      </c>
      <c r="E57">
        <f>GT_NG!Q57</f>
        <v>-6.2499999999999993E-2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635.76531253185419</v>
      </c>
      <c r="P57" s="37">
        <v>32.76</v>
      </c>
      <c r="Q57" s="37">
        <v>11.56</v>
      </c>
      <c r="R57" s="39">
        <v>24</v>
      </c>
      <c r="S57" s="39">
        <v>0</v>
      </c>
      <c r="T57" s="38">
        <f>SUMPRODUCT(LTA!J57:AN57,LTA!J$101:AN$101,LTA!J$104:AN$104)</f>
        <v>309.52</v>
      </c>
      <c r="U57" s="38">
        <f>SUMPRODUCT(LTA!J57:AN57,LTA!J$102:AN$102,LTA!J$104:AN$104)</f>
        <v>68.83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-341</v>
      </c>
      <c r="AA57" s="76">
        <f>STOA!I57</f>
        <v>0</v>
      </c>
      <c r="AB57" s="76">
        <f>-STOA!O57</f>
        <v>0</v>
      </c>
      <c r="AC57">
        <f t="shared" si="0"/>
        <v>11.563353850085788</v>
      </c>
      <c r="AD57">
        <f t="shared" si="1"/>
        <v>786.11170811466491</v>
      </c>
      <c r="AE57">
        <f>'IDT-1'!C57</f>
        <v>0</v>
      </c>
      <c r="AF57" s="25"/>
      <c r="AG57">
        <f t="shared" si="2"/>
        <v>786.11170811466491</v>
      </c>
      <c r="AI57" s="35">
        <f>PXIL!I57</f>
        <v>0</v>
      </c>
      <c r="AJ57" s="35">
        <f>PXIL!O57</f>
        <v>0</v>
      </c>
      <c r="AK57" s="35">
        <f>RTM_IEX!I57</f>
        <v>7.71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0</v>
      </c>
      <c r="E58">
        <f>GT_NG!Q58</f>
        <v>-6.2499999999999993E-2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635.76531253185419</v>
      </c>
      <c r="P58" s="37">
        <v>32.76</v>
      </c>
      <c r="Q58" s="37">
        <v>11.56</v>
      </c>
      <c r="R58" s="39">
        <v>24</v>
      </c>
      <c r="S58" s="39">
        <v>0</v>
      </c>
      <c r="T58" s="38">
        <f>SUMPRODUCT(LTA!J58:AN58,LTA!J$101:AN$101,LTA!J$104:AN$104)</f>
        <v>308.86</v>
      </c>
      <c r="U58" s="38">
        <f>SUMPRODUCT(LTA!J58:AN58,LTA!J$102:AN$102,LTA!J$104:AN$104)</f>
        <v>70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-336</v>
      </c>
      <c r="AA58" s="76">
        <f>STOA!I58</f>
        <v>0</v>
      </c>
      <c r="AB58" s="76">
        <f>-STOA!O58</f>
        <v>0</v>
      </c>
      <c r="AC58">
        <f t="shared" si="0"/>
        <v>11.482941258672767</v>
      </c>
      <c r="AD58">
        <f t="shared" si="1"/>
        <v>785.92212070607786</v>
      </c>
      <c r="AE58">
        <f>'IDT-1'!C58</f>
        <v>0</v>
      </c>
      <c r="AF58" s="25"/>
      <c r="AG58">
        <f t="shared" si="2"/>
        <v>785.92212070607786</v>
      </c>
      <c r="AI58" s="35">
        <f>PXIL!I58</f>
        <v>0</v>
      </c>
      <c r="AJ58" s="35">
        <f>PXIL!O58</f>
        <v>0</v>
      </c>
      <c r="AK58" s="35">
        <f>RTM_IEX!I58</f>
        <v>1.93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0</v>
      </c>
      <c r="E59">
        <f>GT_NG!Q59</f>
        <v>-6.2499999999999993E-2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637.97269656396838</v>
      </c>
      <c r="P59" s="37">
        <v>32.76</v>
      </c>
      <c r="Q59" s="37">
        <v>11.56</v>
      </c>
      <c r="R59" s="39">
        <v>24</v>
      </c>
      <c r="S59" s="39">
        <v>0</v>
      </c>
      <c r="T59" s="38">
        <f>SUMPRODUCT(LTA!J59:AN59,LTA!J$101:AN$101,LTA!J$104:AN$104)</f>
        <v>308.19</v>
      </c>
      <c r="U59" s="38">
        <f>SUMPRODUCT(LTA!J59:AN59,LTA!J$102:AN$102,LTA!J$104:AN$104)</f>
        <v>69.83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-336</v>
      </c>
      <c r="AA59" s="76">
        <f>STOA!I59</f>
        <v>0</v>
      </c>
      <c r="AB59" s="76">
        <f>-STOA!O59</f>
        <v>0</v>
      </c>
      <c r="AC59">
        <f t="shared" si="0"/>
        <v>11.561232854123258</v>
      </c>
      <c r="AD59">
        <f t="shared" si="1"/>
        <v>795.88121314274167</v>
      </c>
      <c r="AE59">
        <f>'IDT-1'!C59</f>
        <v>0</v>
      </c>
      <c r="AF59" s="25"/>
      <c r="AG59">
        <f t="shared" si="2"/>
        <v>795.88121314274167</v>
      </c>
      <c r="AI59" s="35">
        <f>PXIL!I59</f>
        <v>0</v>
      </c>
      <c r="AJ59" s="35">
        <f>PXIL!O59</f>
        <v>0</v>
      </c>
      <c r="AK59" s="35">
        <f>RTM_IEX!I59</f>
        <v>10.6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0</v>
      </c>
      <c r="E60">
        <f>GT_NG!Q60</f>
        <v>-6.2499999999999993E-2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637.97269656396838</v>
      </c>
      <c r="P60" s="37">
        <v>32.76</v>
      </c>
      <c r="Q60" s="37">
        <v>11.56</v>
      </c>
      <c r="R60" s="39">
        <v>24</v>
      </c>
      <c r="S60" s="39">
        <v>0</v>
      </c>
      <c r="T60" s="38">
        <f>SUMPRODUCT(LTA!J60:AN60,LTA!J$101:AN$101,LTA!J$104:AN$104)</f>
        <v>307.07</v>
      </c>
      <c r="U60" s="38">
        <f>SUMPRODUCT(LTA!J60:AN60,LTA!J$102:AN$102,LTA!J$104:AN$104)</f>
        <v>70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-331</v>
      </c>
      <c r="AA60" s="76">
        <f>STOA!I60</f>
        <v>0</v>
      </c>
      <c r="AB60" s="76">
        <f>-STOA!O60</f>
        <v>0</v>
      </c>
      <c r="AC60">
        <f t="shared" si="0"/>
        <v>11.499462262710239</v>
      </c>
      <c r="AD60">
        <f t="shared" si="1"/>
        <v>798.06298373415473</v>
      </c>
      <c r="AE60">
        <f>'IDT-1'!C60</f>
        <v>0</v>
      </c>
      <c r="AF60" s="25"/>
      <c r="AG60">
        <f t="shared" si="2"/>
        <v>798.06298373415473</v>
      </c>
      <c r="AI60" s="35">
        <f>PXIL!I60</f>
        <v>0</v>
      </c>
      <c r="AJ60" s="35">
        <f>PXIL!O60</f>
        <v>0</v>
      </c>
      <c r="AK60" s="35">
        <f>RTM_IEX!I60</f>
        <v>8.67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0</v>
      </c>
      <c r="E61">
        <f>GT_NG!Q61</f>
        <v>-6.2499999999999993E-2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637.97269656396838</v>
      </c>
      <c r="P61" s="37">
        <v>32.76</v>
      </c>
      <c r="Q61" s="37">
        <v>11.56</v>
      </c>
      <c r="R61" s="39">
        <v>24</v>
      </c>
      <c r="S61" s="39">
        <v>0</v>
      </c>
      <c r="T61" s="38">
        <f>SUMPRODUCT(LTA!J61:AN61,LTA!J$101:AN$101,LTA!J$104:AN$104)</f>
        <v>301.05</v>
      </c>
      <c r="U61" s="38">
        <f>SUMPRODUCT(LTA!J61:AN61,LTA!J$102:AN$102,LTA!J$104:AN$104)</f>
        <v>70.33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-326</v>
      </c>
      <c r="AA61" s="76">
        <f>STOA!I61</f>
        <v>0</v>
      </c>
      <c r="AB61" s="76">
        <f>-STOA!O61</f>
        <v>0</v>
      </c>
      <c r="AC61">
        <f t="shared" si="0"/>
        <v>11.400797671297216</v>
      </c>
      <c r="AD61">
        <f t="shared" si="1"/>
        <v>795.55164832556773</v>
      </c>
      <c r="AE61">
        <f>'IDT-1'!C61</f>
        <v>0</v>
      </c>
      <c r="AF61" s="25"/>
      <c r="AG61">
        <f t="shared" si="2"/>
        <v>795.55164832556773</v>
      </c>
      <c r="AI61" s="35">
        <f>PXIL!I61</f>
        <v>0</v>
      </c>
      <c r="AJ61" s="35">
        <f>PXIL!O61</f>
        <v>0</v>
      </c>
      <c r="AK61" s="35">
        <f>RTM_IEX!I61</f>
        <v>6.75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0</v>
      </c>
      <c r="E62">
        <f>GT_NG!Q62</f>
        <v>-6.2499999999999993E-2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638.03365656396841</v>
      </c>
      <c r="P62" s="37">
        <v>32.76</v>
      </c>
      <c r="Q62" s="37">
        <v>11.56</v>
      </c>
      <c r="R62" s="39">
        <v>24</v>
      </c>
      <c r="S62" s="39">
        <v>0</v>
      </c>
      <c r="T62" s="38">
        <f>SUMPRODUCT(LTA!J62:AN62,LTA!J$101:AN$101,LTA!J$104:AN$104)</f>
        <v>294.77999999999997</v>
      </c>
      <c r="U62" s="38">
        <f>SUMPRODUCT(LTA!J62:AN62,LTA!J$102:AN$102,LTA!J$104:AN$104)</f>
        <v>70.67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-321</v>
      </c>
      <c r="AA62" s="76">
        <f>STOA!I62</f>
        <v>0</v>
      </c>
      <c r="AB62" s="76">
        <f>-STOA!O62</f>
        <v>0</v>
      </c>
      <c r="AC62">
        <f t="shared" si="0"/>
        <v>11.278785204449402</v>
      </c>
      <c r="AD62">
        <f t="shared" si="1"/>
        <v>786.05462079241579</v>
      </c>
      <c r="AE62">
        <f>'IDT-1'!C62</f>
        <v>0</v>
      </c>
      <c r="AF62" s="25"/>
      <c r="AG62">
        <f t="shared" si="2"/>
        <v>786.05462079241579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-2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0</v>
      </c>
      <c r="E63">
        <f>GT_NG!Q63</f>
        <v>-6.2499999999999993E-2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639.28298533817087</v>
      </c>
      <c r="P63" s="37">
        <v>32.76</v>
      </c>
      <c r="Q63" s="37">
        <v>11.56</v>
      </c>
      <c r="R63" s="39">
        <v>24</v>
      </c>
      <c r="S63" s="39">
        <v>0</v>
      </c>
      <c r="T63" s="38">
        <f>SUMPRODUCT(LTA!J63:AN63,LTA!J$101:AN$101,LTA!J$104:AN$104)</f>
        <v>285.45</v>
      </c>
      <c r="U63" s="38">
        <f>SUMPRODUCT(LTA!J63:AN63,LTA!J$102:AN$102,LTA!J$104:AN$104)</f>
        <v>73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-311</v>
      </c>
      <c r="AA63" s="76">
        <f>STOA!I63</f>
        <v>0</v>
      </c>
      <c r="AB63" s="76">
        <f>-STOA!O63</f>
        <v>0</v>
      </c>
      <c r="AC63">
        <f t="shared" si="0"/>
        <v>11.139594149496929</v>
      </c>
      <c r="AD63">
        <f t="shared" si="1"/>
        <v>792.44314062157048</v>
      </c>
      <c r="AE63">
        <f>'IDT-1'!C63</f>
        <v>0</v>
      </c>
      <c r="AF63" s="25"/>
      <c r="AG63">
        <f t="shared" si="2"/>
        <v>792.44314062157048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0</v>
      </c>
      <c r="E64">
        <f>GT_NG!Q64</f>
        <v>-6.2499999999999993E-2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656.31116981150797</v>
      </c>
      <c r="P64" s="37">
        <v>32.76</v>
      </c>
      <c r="Q64" s="37">
        <v>11.56</v>
      </c>
      <c r="R64" s="39">
        <v>24</v>
      </c>
      <c r="S64" s="39">
        <v>0</v>
      </c>
      <c r="T64" s="38">
        <f>SUMPRODUCT(LTA!J64:AN64,LTA!J$101:AN$101,LTA!J$104:AN$104)</f>
        <v>273.79000000000002</v>
      </c>
      <c r="U64" s="38">
        <f>SUMPRODUCT(LTA!J64:AN64,LTA!J$102:AN$102,LTA!J$104:AN$104)</f>
        <v>72.67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-296</v>
      </c>
      <c r="AA64" s="76">
        <f>STOA!I64</f>
        <v>0</v>
      </c>
      <c r="AB64" s="76">
        <f>-STOA!O64</f>
        <v>0</v>
      </c>
      <c r="AC64">
        <f t="shared" si="0"/>
        <v>11.17889198838896</v>
      </c>
      <c r="AD64">
        <f t="shared" si="1"/>
        <v>797.44202725601565</v>
      </c>
      <c r="AE64">
        <f>'IDT-1'!C64</f>
        <v>0</v>
      </c>
      <c r="AF64" s="25"/>
      <c r="AG64">
        <f t="shared" si="2"/>
        <v>797.44202725601565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-15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0</v>
      </c>
      <c r="E65">
        <f>GT_NG!Q65</f>
        <v>-6.2499999999999993E-2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647.85464347102527</v>
      </c>
      <c r="P65" s="37">
        <v>32.76</v>
      </c>
      <c r="Q65" s="37">
        <v>11.56</v>
      </c>
      <c r="R65" s="39">
        <v>24</v>
      </c>
      <c r="S65" s="39">
        <v>0</v>
      </c>
      <c r="T65" s="38">
        <f>SUMPRODUCT(LTA!J65:AN65,LTA!J$101:AN$101,LTA!J$104:AN$104)</f>
        <v>258.69</v>
      </c>
      <c r="U65" s="38">
        <f>SUMPRODUCT(LTA!J65:AN65,LTA!J$102:AN$102,LTA!J$104:AN$104)</f>
        <v>72.33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-286</v>
      </c>
      <c r="AA65" s="76">
        <f>STOA!I65</f>
        <v>0</v>
      </c>
      <c r="AB65" s="76">
        <f>-STOA!O65</f>
        <v>0</v>
      </c>
      <c r="AC65">
        <f t="shared" si="0"/>
        <v>10.874579308694129</v>
      </c>
      <c r="AD65">
        <f t="shared" si="1"/>
        <v>788.84981359522772</v>
      </c>
      <c r="AE65">
        <f>'IDT-1'!C65</f>
        <v>0</v>
      </c>
      <c r="AF65" s="25"/>
      <c r="AG65">
        <f t="shared" si="2"/>
        <v>788.84981359522772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-10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0</v>
      </c>
      <c r="E66">
        <f>GT_NG!Q66</f>
        <v>-6.2499999999999993E-2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658.37796796447958</v>
      </c>
      <c r="P66" s="37">
        <v>32.76</v>
      </c>
      <c r="Q66" s="37">
        <v>11.56</v>
      </c>
      <c r="R66" s="39">
        <v>24</v>
      </c>
      <c r="S66" s="39">
        <v>0</v>
      </c>
      <c r="T66" s="38">
        <f>SUMPRODUCT(LTA!J66:AN66,LTA!J$101:AN$101,LTA!J$104:AN$104)</f>
        <v>242.41000000000003</v>
      </c>
      <c r="U66" s="38">
        <f>SUMPRODUCT(LTA!J66:AN66,LTA!J$102:AN$102,LTA!J$104:AN$104)</f>
        <v>101.08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-281</v>
      </c>
      <c r="AA66" s="76">
        <f>STOA!I66</f>
        <v>0</v>
      </c>
      <c r="AB66" s="76">
        <f>-STOA!O66</f>
        <v>0</v>
      </c>
      <c r="AC66">
        <f t="shared" si="0"/>
        <v>11.211153605395159</v>
      </c>
      <c r="AD66">
        <f t="shared" si="1"/>
        <v>791.50656379198108</v>
      </c>
      <c r="AE66">
        <f>'IDT-1'!C66</f>
        <v>0</v>
      </c>
      <c r="AF66" s="25"/>
      <c r="AG66">
        <f t="shared" si="2"/>
        <v>791.50656379198108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-35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0</v>
      </c>
      <c r="E67">
        <f>GT_NG!Q67</f>
        <v>-6.2499999999999993E-2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660.9022746987132</v>
      </c>
      <c r="P67" s="37">
        <v>32.770000000000003</v>
      </c>
      <c r="Q67" s="37">
        <v>11.56</v>
      </c>
      <c r="R67" s="39">
        <v>24</v>
      </c>
      <c r="S67" s="39">
        <v>0</v>
      </c>
      <c r="T67" s="38">
        <f>SUMPRODUCT(LTA!J67:AN67,LTA!J$101:AN$101,LTA!J$104:AN$104)</f>
        <v>217.76</v>
      </c>
      <c r="U67" s="38">
        <f>SUMPRODUCT(LTA!J67:AN67,LTA!J$102:AN$102,LTA!J$104:AN$104)</f>
        <v>119.4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-282</v>
      </c>
      <c r="AA67" s="76">
        <f>STOA!I67</f>
        <v>0</v>
      </c>
      <c r="AB67" s="76">
        <f>-STOA!O67</f>
        <v>0</v>
      </c>
      <c r="AC67">
        <f t="shared" si="0"/>
        <v>11.071488741965721</v>
      </c>
      <c r="AD67">
        <f t="shared" si="1"/>
        <v>801.85053538964405</v>
      </c>
      <c r="AE67">
        <f>'IDT-1'!C67</f>
        <v>0</v>
      </c>
      <c r="AF67" s="25"/>
      <c r="AG67">
        <f t="shared" si="2"/>
        <v>801.85053538964405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-20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0</v>
      </c>
      <c r="E68">
        <f>GT_NG!Q68</f>
        <v>-6.2499999999999993E-2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671.56942680933855</v>
      </c>
      <c r="P68" s="37">
        <v>32.770000000000003</v>
      </c>
      <c r="Q68" s="37">
        <v>11.561513089005235</v>
      </c>
      <c r="R68" s="39">
        <v>24</v>
      </c>
      <c r="S68" s="39">
        <v>0</v>
      </c>
      <c r="T68" s="38">
        <f>SUMPRODUCT(LTA!J68:AN68,LTA!J$101:AN$101,LTA!J$104:AN$104)</f>
        <v>196</v>
      </c>
      <c r="U68" s="38">
        <f>SUMPRODUCT(LTA!J68:AN68,LTA!J$102:AN$102,LTA!J$104:AN$104)</f>
        <v>118.9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-307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11.095574921935862</v>
      </c>
      <c r="AD68">
        <f t="shared" ref="AD68:AD98" si="4">SUM(B68:AB68,AI68:AV68)-AC68</f>
        <v>794.8751144093045</v>
      </c>
      <c r="AE68">
        <f>'IDT-1'!C68</f>
        <v>0</v>
      </c>
      <c r="AF68" s="25"/>
      <c r="AG68">
        <f t="shared" ref="AG68:AG98" si="5">SUM(AD68:AF68)</f>
        <v>794.8751144093045</v>
      </c>
      <c r="AI68" s="35">
        <f>PXIL!I68</f>
        <v>0</v>
      </c>
      <c r="AJ68" s="35">
        <f>PXIL!O68</f>
        <v>0</v>
      </c>
      <c r="AK68" s="35">
        <f>RTM_IEX!I68</f>
        <v>9.64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0</v>
      </c>
      <c r="E69">
        <f>GT_NG!Q69</f>
        <v>-6.2499999999999993E-2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674.76902899068375</v>
      </c>
      <c r="P69" s="37">
        <v>31.748591643009227</v>
      </c>
      <c r="Q69" s="37">
        <v>11.201465968586385</v>
      </c>
      <c r="R69" s="39">
        <v>25.8</v>
      </c>
      <c r="S69" s="39">
        <v>0</v>
      </c>
      <c r="T69" s="38">
        <f>SUMPRODUCT(LTA!J69:AN69,LTA!J$101:AN$101,LTA!J$104:AN$104)</f>
        <v>187.20999999999998</v>
      </c>
      <c r="U69" s="38">
        <f>SUMPRODUCT(LTA!J69:AN69,LTA!J$102:AN$102,LTA!J$104:AN$104)</f>
        <v>118.57000000000001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-287</v>
      </c>
      <c r="AA69" s="76">
        <f>STOA!I69</f>
        <v>0</v>
      </c>
      <c r="AB69" s="76">
        <f>-STOA!O69</f>
        <v>0</v>
      </c>
      <c r="AC69">
        <f t="shared" si="3"/>
        <v>10.902922100574472</v>
      </c>
      <c r="AD69">
        <f t="shared" si="4"/>
        <v>810.52591393460148</v>
      </c>
      <c r="AE69">
        <f>'IDT-1'!C69</f>
        <v>0</v>
      </c>
      <c r="AF69" s="25"/>
      <c r="AG69">
        <f t="shared" si="5"/>
        <v>810.52591393460148</v>
      </c>
      <c r="AI69" s="35">
        <f>PXIL!I69</f>
        <v>0</v>
      </c>
      <c r="AJ69" s="35">
        <f>PXIL!O69</f>
        <v>0</v>
      </c>
      <c r="AK69" s="35">
        <f>RTM_IEX!I69</f>
        <v>10.6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0</v>
      </c>
      <c r="E70">
        <f>GT_NG!Q70</f>
        <v>-6.2499999999999993E-2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678.80214027001762</v>
      </c>
      <c r="P70" s="37">
        <v>31.748591643009227</v>
      </c>
      <c r="Q70" s="37">
        <v>11.201465968586385</v>
      </c>
      <c r="R70" s="39">
        <v>25.8</v>
      </c>
      <c r="S70" s="39">
        <v>0</v>
      </c>
      <c r="T70" s="38">
        <f>SUMPRODUCT(LTA!J70:AN70,LTA!J$101:AN$101,LTA!J$104:AN$104)</f>
        <v>163.81</v>
      </c>
      <c r="U70" s="38">
        <f>SUMPRODUCT(LTA!J70:AN70,LTA!J$102:AN$102,LTA!J$104:AN$104)</f>
        <v>118.4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-262</v>
      </c>
      <c r="AA70" s="76">
        <f>STOA!I70</f>
        <v>0</v>
      </c>
      <c r="AB70" s="76">
        <f>-STOA!O70</f>
        <v>0</v>
      </c>
      <c r="AC70">
        <f t="shared" si="3"/>
        <v>10.546513411488171</v>
      </c>
      <c r="AD70">
        <f t="shared" si="4"/>
        <v>815.38543390302186</v>
      </c>
      <c r="AE70">
        <f>'IDT-1'!C70</f>
        <v>0</v>
      </c>
      <c r="AF70" s="25"/>
      <c r="AG70">
        <f t="shared" si="5"/>
        <v>815.38543390302186</v>
      </c>
      <c r="AI70" s="35">
        <f>PXIL!I70</f>
        <v>0</v>
      </c>
      <c r="AJ70" s="35">
        <f>PXIL!O70</f>
        <v>0</v>
      </c>
      <c r="AK70" s="35">
        <f>RTM_IEX!I70</f>
        <v>9.64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0</v>
      </c>
      <c r="E71">
        <f>GT_NG!Q71</f>
        <v>-3.2142857142857147E-2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678.84468205676103</v>
      </c>
      <c r="P71" s="37">
        <v>55.9</v>
      </c>
      <c r="Q71" s="37">
        <v>22.08</v>
      </c>
      <c r="R71" s="39">
        <v>25.8</v>
      </c>
      <c r="S71" s="39">
        <v>0</v>
      </c>
      <c r="T71" s="38">
        <f>SUMPRODUCT(LTA!J71:AN71,LTA!J$101:AN$101,LTA!J$104:AN$104)</f>
        <v>137.81</v>
      </c>
      <c r="U71" s="38">
        <f>SUMPRODUCT(LTA!J71:AN71,LTA!J$102:AN$102,LTA!J$104:AN$104)</f>
        <v>117.9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-147</v>
      </c>
      <c r="AA71" s="76">
        <f>STOA!I71</f>
        <v>0</v>
      </c>
      <c r="AB71" s="76">
        <f>-STOA!O71</f>
        <v>-96.37</v>
      </c>
      <c r="AC71">
        <f t="shared" si="3"/>
        <v>10.429087781287256</v>
      </c>
      <c r="AD71">
        <f t="shared" si="4"/>
        <v>837.91570085122748</v>
      </c>
      <c r="AE71">
        <f>'IDT-1'!C71</f>
        <v>0</v>
      </c>
      <c r="AF71" s="25"/>
      <c r="AG71">
        <f t="shared" si="5"/>
        <v>837.91570085122748</v>
      </c>
      <c r="AI71" s="35">
        <f>PXIL!I71</f>
        <v>0</v>
      </c>
      <c r="AJ71" s="35">
        <f>PXIL!O71</f>
        <v>0</v>
      </c>
      <c r="AK71" s="35">
        <f>RTM_IEX!I71</f>
        <v>4.82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0</v>
      </c>
      <c r="E72">
        <f>GT_NG!Q72</f>
        <v>-3.2142857142857147E-2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678.87467877543679</v>
      </c>
      <c r="P72" s="37">
        <v>68.11999999999999</v>
      </c>
      <c r="Q72" s="37">
        <v>22.08</v>
      </c>
      <c r="R72" s="39">
        <v>21.01</v>
      </c>
      <c r="S72" s="39">
        <v>0</v>
      </c>
      <c r="T72" s="38">
        <f>SUMPRODUCT(LTA!J72:AN72,LTA!J$101:AN$101,LTA!J$104:AN$104)</f>
        <v>114.8</v>
      </c>
      <c r="U72" s="38">
        <f>SUMPRODUCT(LTA!J72:AN72,LTA!J$102:AN$102,LTA!J$104:AN$104)</f>
        <v>117.4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-137</v>
      </c>
      <c r="AA72" s="76">
        <f>STOA!I72</f>
        <v>0</v>
      </c>
      <c r="AB72" s="76">
        <f>-STOA!O72</f>
        <v>-96.37</v>
      </c>
      <c r="AC72">
        <f t="shared" si="3"/>
        <v>10.330506572866883</v>
      </c>
      <c r="AD72">
        <f t="shared" si="4"/>
        <v>845.45427877832378</v>
      </c>
      <c r="AE72">
        <f>'IDT-1'!C72</f>
        <v>0</v>
      </c>
      <c r="AF72" s="25"/>
      <c r="AG72">
        <f t="shared" si="5"/>
        <v>845.45427877832378</v>
      </c>
      <c r="AI72" s="35">
        <f>PXIL!I72</f>
        <v>0</v>
      </c>
      <c r="AJ72" s="35">
        <f>PXIL!O72</f>
        <v>0</v>
      </c>
      <c r="AK72" s="35">
        <f>RTM_IEX!I72</f>
        <v>18.309999999999999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0</v>
      </c>
      <c r="E73">
        <f>GT_NG!Q73</f>
        <v>-3.2142857142857147E-2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698.91882947048498</v>
      </c>
      <c r="P73" s="37">
        <v>68.11999999999999</v>
      </c>
      <c r="Q73" s="37">
        <v>22.08</v>
      </c>
      <c r="R73" s="39">
        <v>12.08</v>
      </c>
      <c r="S73" s="39">
        <v>0</v>
      </c>
      <c r="T73" s="38">
        <f>SUMPRODUCT(LTA!J73:AN73,LTA!J$101:AN$101,LTA!J$104:AN$104)</f>
        <v>87.03</v>
      </c>
      <c r="U73" s="38">
        <f>SUMPRODUCT(LTA!J73:AN73,LTA!J$102:AN$102,LTA!J$104:AN$104)</f>
        <v>116.73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-122</v>
      </c>
      <c r="AA73" s="76">
        <f>STOA!I73</f>
        <v>0</v>
      </c>
      <c r="AB73" s="76">
        <f>-STOA!O73</f>
        <v>-96.37</v>
      </c>
      <c r="AC73">
        <f t="shared" si="3"/>
        <v>10.092499174049193</v>
      </c>
      <c r="AD73">
        <f t="shared" si="4"/>
        <v>845.29643687218947</v>
      </c>
      <c r="AE73">
        <f>'IDT-1'!C73</f>
        <v>0</v>
      </c>
      <c r="AF73" s="25"/>
      <c r="AG73">
        <f t="shared" si="5"/>
        <v>845.29643687218947</v>
      </c>
      <c r="AI73" s="35">
        <f>PXIL!I73</f>
        <v>0</v>
      </c>
      <c r="AJ73" s="35">
        <f>PXIL!O73</f>
        <v>0</v>
      </c>
      <c r="AK73" s="35">
        <f>RTM_IEX!I73</f>
        <v>20.239999999999998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0</v>
      </c>
      <c r="E74">
        <f>GT_NG!Q74</f>
        <v>-3.2142857142857147E-2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713.15589547034153</v>
      </c>
      <c r="P74" s="37">
        <v>68.11999999999999</v>
      </c>
      <c r="Q74" s="37">
        <v>22.08</v>
      </c>
      <c r="R74" s="39">
        <v>5.59</v>
      </c>
      <c r="S74" s="39">
        <v>0</v>
      </c>
      <c r="T74" s="38">
        <f>SUMPRODUCT(LTA!J74:AN74,LTA!J$101:AN$101,LTA!J$104:AN$104)</f>
        <v>66.759999999999991</v>
      </c>
      <c r="U74" s="38">
        <f>SUMPRODUCT(LTA!J74:AN74,LTA!J$102:AN$102,LTA!J$104:AN$104)</f>
        <v>115.23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-79</v>
      </c>
      <c r="AA74" s="76">
        <f>STOA!I74</f>
        <v>0</v>
      </c>
      <c r="AB74" s="76">
        <f>-STOA!O74</f>
        <v>-96.37</v>
      </c>
      <c r="AC74">
        <f t="shared" si="3"/>
        <v>9.6826796026960888</v>
      </c>
      <c r="AD74">
        <f t="shared" si="4"/>
        <v>879.50332244339916</v>
      </c>
      <c r="AE74">
        <f>'IDT-1'!C74</f>
        <v>-25</v>
      </c>
      <c r="AF74" s="25"/>
      <c r="AG74">
        <f t="shared" si="5"/>
        <v>854.50332244339916</v>
      </c>
      <c r="AI74" s="35">
        <f>PXIL!I74</f>
        <v>0</v>
      </c>
      <c r="AJ74" s="35">
        <f>PXIL!O74</f>
        <v>0</v>
      </c>
      <c r="AK74" s="35">
        <f>RTM_IEX!I74</f>
        <v>25.06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0</v>
      </c>
      <c r="E75">
        <f>GT_NG!Q75</f>
        <v>-3.2142857142857147E-2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48.592249432896622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772.46564772375393</v>
      </c>
      <c r="P75" s="37">
        <v>68.11999999999999</v>
      </c>
      <c r="Q75" s="37">
        <v>22.08</v>
      </c>
      <c r="R75" s="39">
        <v>0</v>
      </c>
      <c r="S75" s="39">
        <v>0</v>
      </c>
      <c r="T75" s="38">
        <f>SUMPRODUCT(LTA!J75:AN75,LTA!J$101:AN$101,LTA!J$104:AN$104)</f>
        <v>56.54</v>
      </c>
      <c r="U75" s="38">
        <f>SUMPRODUCT(LTA!J75:AN75,LTA!J$102:AN$102,LTA!J$104:AN$104)</f>
        <v>112.9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-55</v>
      </c>
      <c r="AA75" s="76">
        <f>STOA!I75</f>
        <v>0</v>
      </c>
      <c r="AB75" s="76">
        <f>-STOA!O75</f>
        <v>-144.55000000000001</v>
      </c>
      <c r="AC75">
        <f t="shared" si="3"/>
        <v>10.321654346346079</v>
      </c>
      <c r="AD75">
        <f t="shared" si="4"/>
        <v>912.23409995316183</v>
      </c>
      <c r="AE75">
        <f>'IDT-1'!C75</f>
        <v>-35</v>
      </c>
      <c r="AF75" s="25"/>
      <c r="AG75">
        <f t="shared" si="5"/>
        <v>877.23409995316183</v>
      </c>
      <c r="AI75" s="35">
        <f>PXIL!I75</f>
        <v>0</v>
      </c>
      <c r="AJ75" s="35">
        <f>PXIL!O75</f>
        <v>0</v>
      </c>
      <c r="AK75" s="35">
        <f>RTM_IEX!I75</f>
        <v>41.44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0</v>
      </c>
      <c r="E76">
        <f>GT_NG!Q76</f>
        <v>-3.2142857142857147E-2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48.592249432896622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864.50802623139941</v>
      </c>
      <c r="P76" s="37">
        <v>68.11999999999999</v>
      </c>
      <c r="Q76" s="37">
        <v>22.08</v>
      </c>
      <c r="R76" s="39">
        <v>0</v>
      </c>
      <c r="S76" s="39">
        <v>0</v>
      </c>
      <c r="T76" s="38">
        <f>SUMPRODUCT(LTA!J76:AN76,LTA!J$101:AN$101,LTA!J$104:AN$104)</f>
        <v>47.69</v>
      </c>
      <c r="U76" s="38">
        <f>SUMPRODUCT(LTA!J76:AN76,LTA!J$102:AN$102,LTA!J$104:AN$104)</f>
        <v>112.57000000000001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-154</v>
      </c>
      <c r="AA76" s="76">
        <f>STOA!I76</f>
        <v>0</v>
      </c>
      <c r="AB76" s="76">
        <f>-STOA!O76</f>
        <v>-144.55000000000001</v>
      </c>
      <c r="AC76">
        <f t="shared" si="3"/>
        <v>11.731275408683539</v>
      </c>
      <c r="AD76">
        <f t="shared" si="4"/>
        <v>892.76685739846971</v>
      </c>
      <c r="AE76">
        <f>'IDT-1'!C76</f>
        <v>-15.664</v>
      </c>
      <c r="AF76" s="25"/>
      <c r="AG76">
        <f t="shared" si="5"/>
        <v>877.10285739846972</v>
      </c>
      <c r="AI76" s="35">
        <f>PXIL!I76</f>
        <v>0</v>
      </c>
      <c r="AJ76" s="35">
        <f>PXIL!O76</f>
        <v>0</v>
      </c>
      <c r="AK76" s="35">
        <f>RTM_IEX!I76</f>
        <v>39.520000000000003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0</v>
      </c>
      <c r="E77">
        <f>GT_NG!Q77</f>
        <v>-7.2413793103448268E-2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868.96151188100851</v>
      </c>
      <c r="P77" s="37">
        <v>68.11999999999999</v>
      </c>
      <c r="Q77" s="37">
        <v>22.08</v>
      </c>
      <c r="R77" s="39">
        <v>0</v>
      </c>
      <c r="S77" s="39">
        <v>0</v>
      </c>
      <c r="T77" s="38">
        <f>SUMPRODUCT(LTA!J77:AN77,LTA!J$101:AN$101,LTA!J$104:AN$104)</f>
        <v>37.92</v>
      </c>
      <c r="U77" s="38">
        <f>SUMPRODUCT(LTA!J77:AN77,LTA!J$102:AN$102,LTA!J$104:AN$104)</f>
        <v>112.57000000000001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-124</v>
      </c>
      <c r="AA77" s="76">
        <f>STOA!I77</f>
        <v>0</v>
      </c>
      <c r="AB77" s="76">
        <f>-STOA!O77</f>
        <v>-192.73000000000002</v>
      </c>
      <c r="AC77">
        <f t="shared" si="3"/>
        <v>11.730688400196767</v>
      </c>
      <c r="AD77">
        <f t="shared" si="4"/>
        <v>856.10840968770833</v>
      </c>
      <c r="AE77">
        <f>'IDT-1'!C77</f>
        <v>-11.007</v>
      </c>
      <c r="AF77" s="25"/>
      <c r="AG77">
        <f t="shared" si="5"/>
        <v>845.10140968770838</v>
      </c>
      <c r="AI77" s="35">
        <f>PXIL!I77</f>
        <v>0</v>
      </c>
      <c r="AJ77" s="35">
        <f>PXIL!O77</f>
        <v>0</v>
      </c>
      <c r="AK77" s="35">
        <f>RTM_IEX!I77</f>
        <v>26.99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0</v>
      </c>
      <c r="E78">
        <f>GT_NG!Q78</f>
        <v>-7.2413793103448268E-2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55.802921096226733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875.80980116844023</v>
      </c>
      <c r="P78" s="37">
        <v>68.11999999999999</v>
      </c>
      <c r="Q78" s="37">
        <v>22.08</v>
      </c>
      <c r="R78" s="39">
        <v>0</v>
      </c>
      <c r="S78" s="39">
        <v>0</v>
      </c>
      <c r="T78" s="38">
        <f>SUMPRODUCT(LTA!J78:AN78,LTA!J$101:AN$101,LTA!J$104:AN$104)</f>
        <v>36.39</v>
      </c>
      <c r="U78" s="38">
        <f>SUMPRODUCT(LTA!J78:AN78,LTA!J$102:AN$102,LTA!J$104:AN$104)</f>
        <v>112.4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-36</v>
      </c>
      <c r="AA78" s="76">
        <f>STOA!I78</f>
        <v>0</v>
      </c>
      <c r="AB78" s="76">
        <f>-STOA!O78</f>
        <v>-192.73000000000002</v>
      </c>
      <c r="AC78">
        <f t="shared" si="3"/>
        <v>11.314594428167737</v>
      </c>
      <c r="AD78">
        <f t="shared" si="4"/>
        <v>881.485714043396</v>
      </c>
      <c r="AE78">
        <f>'IDT-1'!C78</f>
        <v>-18.628</v>
      </c>
      <c r="AF78" s="25"/>
      <c r="AG78">
        <f t="shared" si="5"/>
        <v>862.85771404339596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-49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0</v>
      </c>
      <c r="E79">
        <f>GT_NG!Q79</f>
        <v>-7.2413793103448268E-2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864.99326036811749</v>
      </c>
      <c r="P79" s="37">
        <v>68.11999999999999</v>
      </c>
      <c r="Q79" s="37">
        <v>22.08</v>
      </c>
      <c r="R79" s="39">
        <v>0</v>
      </c>
      <c r="S79" s="39">
        <v>0</v>
      </c>
      <c r="T79" s="38">
        <f>SUMPRODUCT(LTA!J79:AN79,LTA!J$101:AN$101,LTA!J$104:AN$104)</f>
        <v>41.44</v>
      </c>
      <c r="U79" s="38">
        <f>SUMPRODUCT(LTA!J79:AN79,LTA!J$102:AN$102,LTA!J$104:AN$104)</f>
        <v>112.57000000000001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-192.73000000000002</v>
      </c>
      <c r="AC79">
        <f t="shared" si="3"/>
        <v>11.058663031744333</v>
      </c>
      <c r="AD79">
        <f t="shared" si="4"/>
        <v>903.14218354326977</v>
      </c>
      <c r="AE79">
        <f>'IDT-1'!C79</f>
        <v>-25</v>
      </c>
      <c r="AF79" s="25"/>
      <c r="AG79">
        <f t="shared" si="5"/>
        <v>878.14218354326977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-58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0</v>
      </c>
      <c r="E80">
        <f>GT_NG!Q80</f>
        <v>-7.2413793103448268E-2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867.2026847137804</v>
      </c>
      <c r="P80" s="37">
        <v>68.11999999999999</v>
      </c>
      <c r="Q80" s="37">
        <v>22.08</v>
      </c>
      <c r="R80" s="39">
        <v>0</v>
      </c>
      <c r="S80" s="39">
        <v>0</v>
      </c>
      <c r="T80" s="38">
        <f>SUMPRODUCT(LTA!J80:AN80,LTA!J$101:AN$101,LTA!J$104:AN$104)</f>
        <v>41.39</v>
      </c>
      <c r="U80" s="38">
        <f>SUMPRODUCT(LTA!J80:AN80,LTA!J$102:AN$102,LTA!J$104:AN$104)</f>
        <v>112.4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-192.73000000000002</v>
      </c>
      <c r="AC80">
        <f t="shared" si="3"/>
        <v>11.325742726683844</v>
      </c>
      <c r="AD80">
        <f t="shared" si="4"/>
        <v>872.86452819399335</v>
      </c>
      <c r="AE80">
        <f>'IDT-1'!C80</f>
        <v>0</v>
      </c>
      <c r="AF80" s="25"/>
      <c r="AG80">
        <f t="shared" si="5"/>
        <v>872.86452819399335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-90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0</v>
      </c>
      <c r="E81">
        <f>GT_NG!Q81</f>
        <v>-7.2413793103448268E-2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55.8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859.23742356366449</v>
      </c>
      <c r="P81" s="37">
        <v>68.11999999999999</v>
      </c>
      <c r="Q81" s="37">
        <v>22.08</v>
      </c>
      <c r="R81" s="39">
        <v>0</v>
      </c>
      <c r="S81" s="39">
        <v>0</v>
      </c>
      <c r="T81" s="38">
        <f>SUMPRODUCT(LTA!J81:AN81,LTA!J$101:AN$101,LTA!J$104:AN$104)</f>
        <v>41.690000000000005</v>
      </c>
      <c r="U81" s="38">
        <f>SUMPRODUCT(LTA!J81:AN81,LTA!J$102:AN$102,LTA!J$104:AN$104)</f>
        <v>112.73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-192.73000000000002</v>
      </c>
      <c r="AC81">
        <f t="shared" si="3"/>
        <v>11.299972962843354</v>
      </c>
      <c r="AD81">
        <f t="shared" si="4"/>
        <v>861.55503680771778</v>
      </c>
      <c r="AE81">
        <f>'IDT-1'!C81</f>
        <v>-5</v>
      </c>
      <c r="AF81" s="25"/>
      <c r="AG81">
        <f t="shared" si="5"/>
        <v>856.55503680771778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-94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0</v>
      </c>
      <c r="E82">
        <f>GT_NG!Q82</f>
        <v>-7.2413793103448268E-2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55.8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851.06135531513712</v>
      </c>
      <c r="P82" s="37">
        <v>68.11999999999999</v>
      </c>
      <c r="Q82" s="37">
        <v>22.08</v>
      </c>
      <c r="R82" s="39">
        <v>0</v>
      </c>
      <c r="S82" s="39">
        <v>0</v>
      </c>
      <c r="T82" s="38">
        <f>SUMPRODUCT(LTA!J82:AN82,LTA!J$101:AN$101,LTA!J$104:AN$104)</f>
        <v>42.33</v>
      </c>
      <c r="U82" s="38">
        <f>SUMPRODUCT(LTA!J82:AN82,LTA!J$102:AN$102,LTA!J$104:AN$104)</f>
        <v>112.57000000000001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-192.73000000000002</v>
      </c>
      <c r="AC82">
        <f t="shared" si="3"/>
        <v>11.255666267070049</v>
      </c>
      <c r="AD82">
        <f t="shared" si="4"/>
        <v>851.90327525496343</v>
      </c>
      <c r="AE82">
        <f>'IDT-1'!C82</f>
        <v>-15</v>
      </c>
      <c r="AF82" s="25"/>
      <c r="AG82">
        <f t="shared" si="5"/>
        <v>836.90327525496343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-96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0</v>
      </c>
      <c r="E83">
        <f>GT_NG!Q83</f>
        <v>-7.2413793103448268E-2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57.6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827.73779015791786</v>
      </c>
      <c r="P83" s="37">
        <v>68.11999999999999</v>
      </c>
      <c r="Q83" s="37">
        <v>22.08</v>
      </c>
      <c r="R83" s="39">
        <v>0</v>
      </c>
      <c r="S83" s="39">
        <v>0</v>
      </c>
      <c r="T83" s="38">
        <f>SUMPRODUCT(LTA!J83:AN83,LTA!J$101:AN$101,LTA!J$104:AN$104)</f>
        <v>42.67</v>
      </c>
      <c r="U83" s="38">
        <f>SUMPRODUCT(LTA!J83:AN83,LTA!J$102:AN$102,LTA!J$104:AN$104)</f>
        <v>114.4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-265.01</v>
      </c>
      <c r="AC83">
        <f t="shared" si="3"/>
        <v>11.271997311897559</v>
      </c>
      <c r="AD83">
        <f t="shared" si="4"/>
        <v>811.25337905291701</v>
      </c>
      <c r="AE83">
        <f>'IDT-1'!C83</f>
        <v>0</v>
      </c>
      <c r="AF83" s="25"/>
      <c r="AG83">
        <f t="shared" si="5"/>
        <v>811.25337905291701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-45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0</v>
      </c>
      <c r="E84">
        <f>GT_NG!Q84</f>
        <v>-7.2413793103448268E-2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817.38517150272799</v>
      </c>
      <c r="P84" s="37">
        <v>68.11999999999999</v>
      </c>
      <c r="Q84" s="37">
        <v>22.08</v>
      </c>
      <c r="R84" s="39">
        <v>0</v>
      </c>
      <c r="S84" s="39">
        <v>0</v>
      </c>
      <c r="T84" s="38">
        <f>SUMPRODUCT(LTA!J84:AN84,LTA!J$101:AN$101,LTA!J$104:AN$104)</f>
        <v>43.33</v>
      </c>
      <c r="U84" s="38">
        <f>SUMPRODUCT(LTA!J84:AN84,LTA!J$102:AN$102,LTA!J$104:AN$104)</f>
        <v>114.07000000000001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-265.01</v>
      </c>
      <c r="AC84">
        <f t="shared" si="3"/>
        <v>11.193820886387078</v>
      </c>
      <c r="AD84">
        <f t="shared" si="4"/>
        <v>801.30893682323745</v>
      </c>
      <c r="AE84">
        <f>'IDT-1'!C84</f>
        <v>0</v>
      </c>
      <c r="AF84" s="25"/>
      <c r="AG84">
        <f t="shared" si="5"/>
        <v>801.30893682323745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-45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0</v>
      </c>
      <c r="E85">
        <f>GT_NG!Q85</f>
        <v>-7.2413793103448268E-2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57.597709832611031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808.7748419914725</v>
      </c>
      <c r="P85" s="37">
        <v>68.11999999999999</v>
      </c>
      <c r="Q85" s="37">
        <v>22.08</v>
      </c>
      <c r="R85" s="39">
        <v>0</v>
      </c>
      <c r="S85" s="39">
        <v>0</v>
      </c>
      <c r="T85" s="38">
        <f>SUMPRODUCT(LTA!J85:AN85,LTA!J$101:AN$101,LTA!J$104:AN$104)</f>
        <v>43.67</v>
      </c>
      <c r="U85" s="38">
        <f>SUMPRODUCT(LTA!J85:AN85,LTA!J$102:AN$102,LTA!J$104:AN$104)</f>
        <v>113.73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-265.01</v>
      </c>
      <c r="AC85">
        <f t="shared" si="3"/>
        <v>10.772883130176456</v>
      </c>
      <c r="AD85">
        <f t="shared" si="4"/>
        <v>838.11725490080369</v>
      </c>
      <c r="AE85">
        <f>'IDT-1'!C85</f>
        <v>-50</v>
      </c>
      <c r="AF85" s="25"/>
      <c r="AG85">
        <f t="shared" si="5"/>
        <v>788.11725490080369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0</v>
      </c>
      <c r="E86">
        <f>GT_NG!Q86</f>
        <v>-7.2413793103448268E-2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57.597709832611031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795.76563178549713</v>
      </c>
      <c r="P86" s="37">
        <v>68.11999999999999</v>
      </c>
      <c r="Q86" s="37">
        <v>22.08</v>
      </c>
      <c r="R86" s="39">
        <v>0</v>
      </c>
      <c r="S86" s="39">
        <v>0</v>
      </c>
      <c r="T86" s="38">
        <f>SUMPRODUCT(LTA!J86:AN86,LTA!J$101:AN$101,LTA!J$104:AN$104)</f>
        <v>43.67</v>
      </c>
      <c r="U86" s="38">
        <f>SUMPRODUCT(LTA!J86:AN86,LTA!J$102:AN$102,LTA!J$104:AN$104)</f>
        <v>113.73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-265.01</v>
      </c>
      <c r="AC86">
        <f t="shared" si="3"/>
        <v>10.799175290569849</v>
      </c>
      <c r="AD86">
        <f t="shared" si="4"/>
        <v>841.46175253443471</v>
      </c>
      <c r="AE86">
        <f>'IDT-1'!C86</f>
        <v>-55</v>
      </c>
      <c r="AF86" s="25"/>
      <c r="AG86">
        <f t="shared" si="5"/>
        <v>786.46175253443471</v>
      </c>
      <c r="AI86" s="35">
        <f>PXIL!I86</f>
        <v>0</v>
      </c>
      <c r="AJ86" s="35">
        <f>PXIL!O86</f>
        <v>0</v>
      </c>
      <c r="AK86" s="35">
        <f>RTM_IEX!I86</f>
        <v>16.38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0</v>
      </c>
      <c r="E87">
        <f>GT_NG!Q87</f>
        <v>-7.2413793103448268E-2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789.29622893478449</v>
      </c>
      <c r="P87" s="37">
        <v>68.11999999999999</v>
      </c>
      <c r="Q87" s="37">
        <v>22.08</v>
      </c>
      <c r="R87" s="39">
        <v>0</v>
      </c>
      <c r="S87" s="39">
        <v>0</v>
      </c>
      <c r="T87" s="38">
        <f>SUMPRODUCT(LTA!J87:AN87,LTA!J$101:AN$101,LTA!J$104:AN$104)</f>
        <v>45</v>
      </c>
      <c r="U87" s="38">
        <f>SUMPRODUCT(LTA!J87:AN87,LTA!J$102:AN$102,LTA!J$104:AN$104)</f>
        <v>113.73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-18</v>
      </c>
      <c r="AA87" s="76">
        <f>STOA!I87</f>
        <v>0</v>
      </c>
      <c r="AB87" s="76">
        <f>-STOA!O87</f>
        <v>-265.01</v>
      </c>
      <c r="AC87">
        <f t="shared" si="3"/>
        <v>10.818241540726804</v>
      </c>
      <c r="AD87">
        <f t="shared" si="4"/>
        <v>807.74557360095412</v>
      </c>
      <c r="AE87">
        <f>'IDT-1'!C87</f>
        <v>-57.154000000000003</v>
      </c>
      <c r="AF87" s="25"/>
      <c r="AG87">
        <f t="shared" si="5"/>
        <v>750.59157360095412</v>
      </c>
      <c r="AI87" s="35">
        <f>PXIL!I87</f>
        <v>0</v>
      </c>
      <c r="AJ87" s="35">
        <f>PXIL!O87</f>
        <v>0</v>
      </c>
      <c r="AK87" s="35">
        <f>RTM_IEX!I87</f>
        <v>15.42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0</v>
      </c>
      <c r="E88">
        <f>GT_NG!Q88</f>
        <v>-7.2413793103448268E-2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783.83528432940534</v>
      </c>
      <c r="P88" s="37">
        <v>68.11999999999999</v>
      </c>
      <c r="Q88" s="37">
        <v>22.08</v>
      </c>
      <c r="R88" s="39">
        <v>0</v>
      </c>
      <c r="S88" s="39">
        <v>0</v>
      </c>
      <c r="T88" s="38">
        <f>SUMPRODUCT(LTA!J88:AN88,LTA!J$101:AN$101,LTA!J$104:AN$104)</f>
        <v>44</v>
      </c>
      <c r="U88" s="38">
        <f>SUMPRODUCT(LTA!J88:AN88,LTA!J$102:AN$102,LTA!J$104:AN$104)</f>
        <v>114.23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-36</v>
      </c>
      <c r="AA88" s="76">
        <f>STOA!I88</f>
        <v>0</v>
      </c>
      <c r="AB88" s="76">
        <f>-STOA!O88</f>
        <v>-265.01</v>
      </c>
      <c r="AC88">
        <f t="shared" si="3"/>
        <v>10.980875901891723</v>
      </c>
      <c r="AD88">
        <f t="shared" si="4"/>
        <v>792.29199463441012</v>
      </c>
      <c r="AE88">
        <f>'IDT-1'!C88</f>
        <v>-49.11</v>
      </c>
      <c r="AF88" s="25"/>
      <c r="AG88">
        <f t="shared" si="5"/>
        <v>743.1819946344101</v>
      </c>
      <c r="AI88" s="35">
        <f>PXIL!I88</f>
        <v>0</v>
      </c>
      <c r="AJ88" s="35">
        <f>PXIL!O88</f>
        <v>0</v>
      </c>
      <c r="AK88" s="35">
        <f>RTM_IEX!I88</f>
        <v>24.09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0</v>
      </c>
      <c r="E89">
        <f>GT_NG!Q89</f>
        <v>-7.2413793103448268E-2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783.83528432940534</v>
      </c>
      <c r="P89" s="37">
        <v>68.11999999999999</v>
      </c>
      <c r="Q89" s="37">
        <v>22.08</v>
      </c>
      <c r="R89" s="39">
        <v>0</v>
      </c>
      <c r="S89" s="39">
        <v>0</v>
      </c>
      <c r="T89" s="38">
        <f>SUMPRODUCT(LTA!J89:AN89,LTA!J$101:AN$101,LTA!J$104:AN$104)</f>
        <v>42.67</v>
      </c>
      <c r="U89" s="38">
        <f>SUMPRODUCT(LTA!J89:AN89,LTA!J$102:AN$102,LTA!J$104:AN$104)</f>
        <v>114.57000000000001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-54</v>
      </c>
      <c r="AA89" s="76">
        <f>STOA!I89</f>
        <v>0</v>
      </c>
      <c r="AB89" s="76">
        <f>-STOA!O89</f>
        <v>-265.01</v>
      </c>
      <c r="AC89">
        <f t="shared" si="3"/>
        <v>11.129711630978601</v>
      </c>
      <c r="AD89">
        <f t="shared" si="4"/>
        <v>775.08315890532322</v>
      </c>
      <c r="AE89">
        <f>'IDT-1'!C89</f>
        <v>-40.643000000000001</v>
      </c>
      <c r="AF89" s="25"/>
      <c r="AG89">
        <f t="shared" si="5"/>
        <v>734.44015890532319</v>
      </c>
      <c r="AI89" s="35">
        <f>PXIL!I89</f>
        <v>0</v>
      </c>
      <c r="AJ89" s="35">
        <f>PXIL!O89</f>
        <v>0</v>
      </c>
      <c r="AK89" s="35">
        <f>RTM_IEX!I89</f>
        <v>26.02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0</v>
      </c>
      <c r="E90">
        <f>GT_NG!Q90</f>
        <v>-7.2413793103448268E-2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783.83528432940534</v>
      </c>
      <c r="P90" s="37">
        <v>68.11999999999999</v>
      </c>
      <c r="Q90" s="37">
        <v>22.08</v>
      </c>
      <c r="R90" s="39">
        <v>0</v>
      </c>
      <c r="S90" s="39">
        <v>0</v>
      </c>
      <c r="T90" s="38">
        <f>SUMPRODUCT(LTA!J90:AN90,LTA!J$101:AN$101,LTA!J$104:AN$104)</f>
        <v>41.33</v>
      </c>
      <c r="U90" s="38">
        <f>SUMPRODUCT(LTA!J90:AN90,LTA!J$102:AN$102,LTA!J$104:AN$104)</f>
        <v>114.9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-75</v>
      </c>
      <c r="AA90" s="76">
        <f>STOA!I90</f>
        <v>0</v>
      </c>
      <c r="AB90" s="76">
        <f>-STOA!O90</f>
        <v>-265.01</v>
      </c>
      <c r="AC90">
        <f t="shared" si="3"/>
        <v>11.309541314913293</v>
      </c>
      <c r="AD90">
        <f t="shared" si="4"/>
        <v>755.79332922138872</v>
      </c>
      <c r="AE90">
        <f>'IDT-1'!C90</f>
        <v>-30.481999999999999</v>
      </c>
      <c r="AF90" s="25"/>
      <c r="AG90">
        <f t="shared" si="5"/>
        <v>725.31132922138875</v>
      </c>
      <c r="AI90" s="35">
        <f>PXIL!I90</f>
        <v>0</v>
      </c>
      <c r="AJ90" s="35">
        <f>PXIL!O90</f>
        <v>0</v>
      </c>
      <c r="AK90" s="35">
        <f>RTM_IEX!I90</f>
        <v>28.92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0</v>
      </c>
      <c r="E91">
        <f>GT_NG!Q91</f>
        <v>-7.2413793103448268E-2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783.85528432940532</v>
      </c>
      <c r="P91" s="37">
        <v>68.11999999999999</v>
      </c>
      <c r="Q91" s="37">
        <v>22.08</v>
      </c>
      <c r="R91" s="39">
        <v>0</v>
      </c>
      <c r="S91" s="39">
        <v>0</v>
      </c>
      <c r="T91" s="38">
        <f>SUMPRODUCT(LTA!J91:AN91,LTA!J$101:AN$101,LTA!J$104:AN$104)</f>
        <v>40</v>
      </c>
      <c r="U91" s="38">
        <f>SUMPRODUCT(LTA!J91:AN91,LTA!J$102:AN$102,LTA!J$104:AN$104)</f>
        <v>115.4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-341.40000000000003</v>
      </c>
      <c r="AC91">
        <f t="shared" si="3"/>
        <v>11.381698547326113</v>
      </c>
      <c r="AD91">
        <f t="shared" si="4"/>
        <v>762.18117198897573</v>
      </c>
      <c r="AE91">
        <f>'IDT-1'!C91</f>
        <v>-40</v>
      </c>
      <c r="AF91" s="25"/>
      <c r="AG91">
        <f t="shared" si="5"/>
        <v>722.18117198897573</v>
      </c>
      <c r="AI91" s="35">
        <f>PXIL!I91</f>
        <v>0</v>
      </c>
      <c r="AJ91" s="35">
        <f>PXIL!O91</f>
        <v>0</v>
      </c>
      <c r="AK91" s="35">
        <f>RTM_IEX!I91</f>
        <v>37.58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0</v>
      </c>
      <c r="E92">
        <f>GT_NG!Q92</f>
        <v>-7.2413793103448268E-2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57.6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783.85528432940532</v>
      </c>
      <c r="P92" s="37">
        <v>68.11999999999999</v>
      </c>
      <c r="Q92" s="37">
        <v>22.08</v>
      </c>
      <c r="R92" s="39">
        <v>0</v>
      </c>
      <c r="S92" s="39">
        <v>0</v>
      </c>
      <c r="T92" s="38">
        <f>SUMPRODUCT(LTA!J92:AN92,LTA!J$101:AN$101,LTA!J$104:AN$104)</f>
        <v>40</v>
      </c>
      <c r="U92" s="38">
        <f>SUMPRODUCT(LTA!J92:AN92,LTA!J$102:AN$102,LTA!J$104:AN$104)</f>
        <v>115.57000000000001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-341.40000000000003</v>
      </c>
      <c r="AC92">
        <f t="shared" si="3"/>
        <v>11.390278547326112</v>
      </c>
      <c r="AD92">
        <f t="shared" si="4"/>
        <v>763.27259198897559</v>
      </c>
      <c r="AE92">
        <f>'IDT-1'!C92</f>
        <v>-50</v>
      </c>
      <c r="AF92" s="25"/>
      <c r="AG92">
        <f t="shared" si="5"/>
        <v>713.27259198897559</v>
      </c>
      <c r="AI92" s="35">
        <f>PXIL!I92</f>
        <v>0</v>
      </c>
      <c r="AJ92" s="35">
        <f>PXIL!O92</f>
        <v>0</v>
      </c>
      <c r="AK92" s="35">
        <f>RTM_IEX!I92</f>
        <v>28.91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0</v>
      </c>
      <c r="E93">
        <f>GT_NG!Q93</f>
        <v>-7.2413793103448268E-2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57.6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780.44207951012822</v>
      </c>
      <c r="P93" s="37">
        <v>68.11999999999999</v>
      </c>
      <c r="Q93" s="37">
        <v>22.08</v>
      </c>
      <c r="R93" s="39">
        <v>0</v>
      </c>
      <c r="S93" s="39">
        <v>0</v>
      </c>
      <c r="T93" s="38">
        <f>SUMPRODUCT(LTA!J93:AN93,LTA!J$101:AN$101,LTA!J$104:AN$104)</f>
        <v>41.33</v>
      </c>
      <c r="U93" s="38">
        <f>SUMPRODUCT(LTA!J93:AN93,LTA!J$102:AN$102,LTA!J$104:AN$104)</f>
        <v>115.4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-341.40000000000003</v>
      </c>
      <c r="AC93">
        <f t="shared" si="3"/>
        <v>11.320131549735752</v>
      </c>
      <c r="AD93">
        <f t="shared" si="4"/>
        <v>754.34953416728899</v>
      </c>
      <c r="AE93">
        <f>'IDT-1'!C93</f>
        <v>-55</v>
      </c>
      <c r="AF93" s="25"/>
      <c r="AG93">
        <f t="shared" si="5"/>
        <v>699.34953416728899</v>
      </c>
      <c r="AI93" s="35">
        <f>PXIL!I93</f>
        <v>0</v>
      </c>
      <c r="AJ93" s="35">
        <f>PXIL!O93</f>
        <v>0</v>
      </c>
      <c r="AK93" s="35">
        <f>RTM_IEX!I93</f>
        <v>22.17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0</v>
      </c>
      <c r="E94">
        <f>GT_NG!Q94</f>
        <v>-7.2413793103448268E-2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57.6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780.44207951012822</v>
      </c>
      <c r="P94" s="37">
        <v>68.11999999999999</v>
      </c>
      <c r="Q94" s="37">
        <v>22.08</v>
      </c>
      <c r="R94" s="39">
        <v>0</v>
      </c>
      <c r="S94" s="39">
        <v>0</v>
      </c>
      <c r="T94" s="38">
        <f>SUMPRODUCT(LTA!J94:AN94,LTA!J$101:AN$101,LTA!J$104:AN$104)</f>
        <v>41</v>
      </c>
      <c r="U94" s="38">
        <f>SUMPRODUCT(LTA!J94:AN94,LTA!J$102:AN$102,LTA!J$104:AN$104)</f>
        <v>115.4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-341.40000000000003</v>
      </c>
      <c r="AC94">
        <f t="shared" si="3"/>
        <v>11.27996154973575</v>
      </c>
      <c r="AD94">
        <f t="shared" si="4"/>
        <v>749.23970416728912</v>
      </c>
      <c r="AE94">
        <f>'IDT-1'!C94</f>
        <v>-60</v>
      </c>
      <c r="AF94" s="25"/>
      <c r="AG94">
        <f t="shared" si="5"/>
        <v>689.23970416728912</v>
      </c>
      <c r="AI94" s="35">
        <f>PXIL!I94</f>
        <v>0</v>
      </c>
      <c r="AJ94" s="35">
        <f>PXIL!O94</f>
        <v>0</v>
      </c>
      <c r="AK94" s="35">
        <f>RTM_IEX!I94</f>
        <v>17.350000000000001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0</v>
      </c>
      <c r="E95">
        <f>GT_NG!Q95</f>
        <v>-7.2413793103448268E-2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781.56085980342175</v>
      </c>
      <c r="P95" s="37">
        <v>68.11999999999999</v>
      </c>
      <c r="Q95" s="37">
        <v>22.08</v>
      </c>
      <c r="R95" s="39">
        <v>0</v>
      </c>
      <c r="S95" s="39">
        <v>0</v>
      </c>
      <c r="T95" s="38">
        <f>SUMPRODUCT(LTA!J95:AN95,LTA!J$101:AN$101,LTA!J$104:AN$104)</f>
        <v>40.67</v>
      </c>
      <c r="U95" s="38">
        <f>SUMPRODUCT(LTA!J95:AN95,LTA!J$102:AN$102,LTA!J$104:AN$104)</f>
        <v>115.57000000000001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-245.03</v>
      </c>
      <c r="AC95">
        <f t="shared" si="3"/>
        <v>10.599400478596605</v>
      </c>
      <c r="AD95">
        <f t="shared" si="4"/>
        <v>785.89129496461828</v>
      </c>
      <c r="AE95">
        <f>'IDT-1'!C95</f>
        <v>-99</v>
      </c>
      <c r="AF95" s="25"/>
      <c r="AG95">
        <f t="shared" si="5"/>
        <v>686.89129496461828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-35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0</v>
      </c>
      <c r="E96">
        <f>GT_NG!Q96</f>
        <v>-7.2413793103448268E-2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779.81933030174025</v>
      </c>
      <c r="P96" s="37">
        <v>68.11999999999999</v>
      </c>
      <c r="Q96" s="37">
        <v>22.08</v>
      </c>
      <c r="R96" s="39">
        <v>0</v>
      </c>
      <c r="S96" s="39">
        <v>0</v>
      </c>
      <c r="T96" s="38">
        <f>SUMPRODUCT(LTA!J96:AN96,LTA!J$101:AN$101,LTA!J$104:AN$104)</f>
        <v>40.33</v>
      </c>
      <c r="U96" s="38">
        <f>SUMPRODUCT(LTA!J96:AN96,LTA!J$102:AN$102,LTA!J$104:AN$104)</f>
        <v>115.73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-245.03</v>
      </c>
      <c r="AC96">
        <f t="shared" si="3"/>
        <v>10.592273866766094</v>
      </c>
      <c r="AD96">
        <f t="shared" si="4"/>
        <v>782.97689207476753</v>
      </c>
      <c r="AE96">
        <f>'IDT-1'!C96</f>
        <v>-109</v>
      </c>
      <c r="AF96" s="25"/>
      <c r="AG96">
        <f t="shared" si="5"/>
        <v>673.97689207476753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-36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0</v>
      </c>
      <c r="E97">
        <f>GT_NG!Q97</f>
        <v>-7.2413793103448268E-2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712.54261337193236</v>
      </c>
      <c r="P97" s="37">
        <v>68.11999999999999</v>
      </c>
      <c r="Q97" s="37">
        <v>22.08</v>
      </c>
      <c r="R97" s="39">
        <v>0</v>
      </c>
      <c r="S97" s="39">
        <v>0</v>
      </c>
      <c r="T97" s="38">
        <f>SUMPRODUCT(LTA!J97:AN97,LTA!J$101:AN$101,LTA!J$104:AN$104)</f>
        <v>41.33</v>
      </c>
      <c r="U97" s="38">
        <f>SUMPRODUCT(LTA!J97:AN97,LTA!J$102:AN$102,LTA!J$104:AN$104)</f>
        <v>116.07000000000001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-5</v>
      </c>
      <c r="AA97" s="76">
        <f>STOA!I97</f>
        <v>0</v>
      </c>
      <c r="AB97" s="76">
        <f>-STOA!O97</f>
        <v>-245.03</v>
      </c>
      <c r="AC97">
        <f t="shared" si="3"/>
        <v>10.02216860795286</v>
      </c>
      <c r="AD97">
        <f t="shared" si="4"/>
        <v>772.70028040377292</v>
      </c>
      <c r="AE97">
        <f>'IDT-1'!C97</f>
        <v>-109.107</v>
      </c>
      <c r="AF97" s="25"/>
      <c r="AG97">
        <f t="shared" si="5"/>
        <v>663.59328040377295</v>
      </c>
      <c r="AI97" s="35">
        <f>PXIL!I97</f>
        <v>0</v>
      </c>
      <c r="AJ97" s="35">
        <f>PXIL!O97</f>
        <v>0</v>
      </c>
      <c r="AK97" s="35">
        <f>RTM_IEX!I97</f>
        <v>24.09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0</v>
      </c>
      <c r="E98">
        <f>GT_NG!Q98</f>
        <v>-7.2413793103448268E-2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710.17311282222295</v>
      </c>
      <c r="P98" s="37">
        <v>68.11999999999999</v>
      </c>
      <c r="Q98" s="37">
        <v>22.08</v>
      </c>
      <c r="R98" s="39">
        <v>0</v>
      </c>
      <c r="S98" s="39">
        <v>0</v>
      </c>
      <c r="T98" s="38">
        <f>SUMPRODUCT(LTA!J98:AN98,LTA!J$101:AN$101,LTA!J$104:AN$104)</f>
        <v>42</v>
      </c>
      <c r="U98" s="38">
        <f>SUMPRODUCT(LTA!J98:AN98,LTA!J$102:AN$102,LTA!J$104:AN$104)</f>
        <v>116.23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-60</v>
      </c>
      <c r="AA98" s="76">
        <f>STOA!I98</f>
        <v>0</v>
      </c>
      <c r="AB98" s="76">
        <f>-STOA!O98</f>
        <v>-245.03</v>
      </c>
      <c r="AC98">
        <f t="shared" si="3"/>
        <v>10.442533009208363</v>
      </c>
      <c r="AD98">
        <f t="shared" si="4"/>
        <v>715.74041545280795</v>
      </c>
      <c r="AE98">
        <f>'IDT-1'!C98</f>
        <v>-69.432000000000002</v>
      </c>
      <c r="AF98" s="25"/>
      <c r="AG98">
        <f t="shared" si="5"/>
        <v>646.30841545280794</v>
      </c>
      <c r="AI98" s="35">
        <f>PXIL!I98</f>
        <v>0</v>
      </c>
      <c r="AJ98" s="35">
        <f>PXIL!O98</f>
        <v>0</v>
      </c>
      <c r="AK98" s="35">
        <f>RTM_IEX!I98</f>
        <v>24.09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</v>
      </c>
      <c r="E99">
        <f t="shared" si="6"/>
        <v>-1.3723830049261064E-3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1.1869891396091392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17.182938860618275</v>
      </c>
      <c r="P99" s="37">
        <f t="shared" si="6"/>
        <v>1.2777283818790486</v>
      </c>
      <c r="Q99" s="37">
        <f t="shared" si="6"/>
        <v>0.4298011112565438</v>
      </c>
      <c r="R99" s="39">
        <f t="shared" si="6"/>
        <v>0.27150684316755058</v>
      </c>
      <c r="S99" s="39">
        <f t="shared" si="6"/>
        <v>0</v>
      </c>
      <c r="T99" s="38">
        <f t="shared" si="6"/>
        <v>2.8458474999999992</v>
      </c>
      <c r="U99" s="38">
        <f t="shared" si="6"/>
        <v>2.4669849999999975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6.2880000000000005E-2</v>
      </c>
      <c r="Z99" s="35">
        <f t="shared" si="6"/>
        <v>-4.0577500000000004</v>
      </c>
      <c r="AA99" s="76">
        <f t="shared" si="6"/>
        <v>0</v>
      </c>
      <c r="AB99" s="76">
        <f t="shared" si="6"/>
        <v>-3.7636900000000009</v>
      </c>
      <c r="AC99">
        <f t="shared" si="6"/>
        <v>0.26587017859982093</v>
      </c>
      <c r="AD99">
        <f t="shared" si="6"/>
        <v>17.54821677492582</v>
      </c>
      <c r="AE99">
        <f t="shared" si="6"/>
        <v>-0.29140750000000004</v>
      </c>
      <c r="AG99">
        <f t="shared" si="6"/>
        <v>17.256809274925825</v>
      </c>
      <c r="AI99">
        <f t="shared" si="6"/>
        <v>0</v>
      </c>
      <c r="AJ99">
        <f t="shared" si="6"/>
        <v>0</v>
      </c>
      <c r="AK99">
        <f t="shared" si="6"/>
        <v>0.19347249999999999</v>
      </c>
      <c r="AL99">
        <f t="shared" si="6"/>
        <v>-0.28125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45741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517</v>
      </c>
      <c r="AT1" s="227" t="s">
        <v>518</v>
      </c>
      <c r="AU1" s="227" t="s">
        <v>523</v>
      </c>
      <c r="AV1" s="227" t="s">
        <v>524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0</v>
      </c>
      <c r="E3">
        <f>GT_NG!T3</f>
        <v>-4.2857142857142858E-2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56.26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467.1694355802365</v>
      </c>
      <c r="P3" s="37">
        <v>74.86999999999999</v>
      </c>
      <c r="Q3" s="37">
        <v>14.46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365.98000000000008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6.55</v>
      </c>
      <c r="AB3" s="76">
        <f>-STOA!P3</f>
        <v>0</v>
      </c>
      <c r="AC3">
        <f>SUMIF(B3:AB3,"&gt;0")*$AC$2-SUMIF(B3:AB3,"&lt;0")*($AC$2/(1-$AC$2))+SUMIF(AI3:AR3,"&gt;0")*$AC$2-SUMIF(AI3:AR3,"&lt;0")*($AC$2/(1-$AC$2))</f>
        <v>7.6855945111665278</v>
      </c>
      <c r="AD3">
        <f>SUM(B3:AB3,AI3:AV3)-AC3</f>
        <v>977.56098392621288</v>
      </c>
      <c r="AE3">
        <f>'IDT-1'!F3</f>
        <v>-80.084999999999994</v>
      </c>
      <c r="AF3" s="25"/>
      <c r="AG3">
        <f>SUM(AD3:AF3)</f>
        <v>897.47598392621285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0</v>
      </c>
      <c r="E4">
        <f>GT_NG!T4</f>
        <v>-4.2857142857142858E-2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56.26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474.73114860765878</v>
      </c>
      <c r="P4" s="37">
        <v>74.86999999999999</v>
      </c>
      <c r="Q4" s="37">
        <v>26.67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365.81000000000006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-82</v>
      </c>
      <c r="AA4" s="76">
        <f>STOA!J4</f>
        <v>6.55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8.7462879719539757</v>
      </c>
      <c r="AD4">
        <f t="shared" ref="AD4:AD67" si="1">SUM(B4:AB4,AI4:AV4)-AC4</f>
        <v>947.84200349284765</v>
      </c>
      <c r="AE4">
        <f>'IDT-1'!F4</f>
        <v>-61</v>
      </c>
      <c r="AF4" s="25"/>
      <c r="AG4">
        <f t="shared" ref="AG4:AG67" si="2">SUM(AD4:AF4)</f>
        <v>886.84200349284765</v>
      </c>
      <c r="AI4" s="35">
        <f>PXIL!J4</f>
        <v>0</v>
      </c>
      <c r="AJ4" s="35">
        <f>PXIL!P4</f>
        <v>0</v>
      </c>
      <c r="AK4" s="35">
        <f>RTM_IEX!J4</f>
        <v>33.74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0</v>
      </c>
      <c r="E5">
        <f>GT_NG!T5</f>
        <v>-4.2857142857142858E-2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56.26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474.20938352240745</v>
      </c>
      <c r="P5" s="37">
        <v>74.86999999999999</v>
      </c>
      <c r="Q5" s="37">
        <v>26.67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365.48000000000008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-109</v>
      </c>
      <c r="AA5" s="76">
        <f>STOA!J5</f>
        <v>6.55</v>
      </c>
      <c r="AB5" s="76">
        <f>-STOA!P5</f>
        <v>0</v>
      </c>
      <c r="AC5">
        <f t="shared" si="0"/>
        <v>8.9518217979193313</v>
      </c>
      <c r="AD5">
        <f t="shared" si="1"/>
        <v>919.77470458163089</v>
      </c>
      <c r="AE5">
        <f>'IDT-1'!F5</f>
        <v>-43</v>
      </c>
      <c r="AF5" s="25"/>
      <c r="AG5">
        <f t="shared" si="2"/>
        <v>876.77470458163089</v>
      </c>
      <c r="AI5" s="35">
        <f>PXIL!J5</f>
        <v>0</v>
      </c>
      <c r="AJ5" s="35">
        <f>PXIL!P5</f>
        <v>0</v>
      </c>
      <c r="AK5" s="35">
        <f>RTM_IEX!J5</f>
        <v>33.729999999999997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0</v>
      </c>
      <c r="E6">
        <f>GT_NG!T6</f>
        <v>-4.2857142857142858E-2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56.26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476.13926988604379</v>
      </c>
      <c r="P6" s="37">
        <v>74.86999999999999</v>
      </c>
      <c r="Q6" s="37">
        <v>26.67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365.31000000000006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-145</v>
      </c>
      <c r="AA6" s="76">
        <f>STOA!J6</f>
        <v>6.55</v>
      </c>
      <c r="AB6" s="76">
        <f>-STOA!P6</f>
        <v>0</v>
      </c>
      <c r="AC6">
        <f t="shared" si="0"/>
        <v>9.248478369729451</v>
      </c>
      <c r="AD6">
        <f t="shared" si="1"/>
        <v>885.22793437345717</v>
      </c>
      <c r="AE6">
        <f>'IDT-1'!F6</f>
        <v>-19</v>
      </c>
      <c r="AF6" s="25"/>
      <c r="AG6">
        <f t="shared" si="2"/>
        <v>866.22793437345717</v>
      </c>
      <c r="AI6" s="35">
        <f>PXIL!J6</f>
        <v>0</v>
      </c>
      <c r="AJ6" s="35">
        <f>PXIL!P6</f>
        <v>0</v>
      </c>
      <c r="AK6" s="35">
        <f>RTM_IEX!J6</f>
        <v>33.72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0</v>
      </c>
      <c r="E7">
        <f>GT_NG!T7</f>
        <v>-0.06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56.26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537.56103497129504</v>
      </c>
      <c r="P7" s="37">
        <v>74.86999999999999</v>
      </c>
      <c r="Q7" s="37">
        <v>26.67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364.98000000000008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-174</v>
      </c>
      <c r="AA7" s="76">
        <f>STOA!J7</f>
        <v>6.46</v>
      </c>
      <c r="AB7" s="76">
        <f>-STOA!P7</f>
        <v>0</v>
      </c>
      <c r="AC7">
        <f t="shared" si="0"/>
        <v>9.9173673632417341</v>
      </c>
      <c r="AD7">
        <f t="shared" si="1"/>
        <v>853.82366760805348</v>
      </c>
      <c r="AE7">
        <f>'IDT-1'!F7</f>
        <v>0</v>
      </c>
      <c r="AF7" s="25"/>
      <c r="AG7">
        <f t="shared" si="2"/>
        <v>853.82366760805348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-29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0</v>
      </c>
      <c r="E8">
        <f>GT_NG!T8</f>
        <v>-0.06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56.26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537.56103497129504</v>
      </c>
      <c r="P8" s="37">
        <v>74.86999999999999</v>
      </c>
      <c r="Q8" s="37">
        <v>26.67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364.64000000000004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-182</v>
      </c>
      <c r="AA8" s="76">
        <f>STOA!J8</f>
        <v>6.46</v>
      </c>
      <c r="AB8" s="76">
        <f>-STOA!P8</f>
        <v>0</v>
      </c>
      <c r="AC8">
        <f t="shared" si="0"/>
        <v>9.9854672277851719</v>
      </c>
      <c r="AD8">
        <f t="shared" si="1"/>
        <v>844.41556774350988</v>
      </c>
      <c r="AE8">
        <f>'IDT-1'!F8</f>
        <v>0</v>
      </c>
      <c r="AF8" s="25"/>
      <c r="AG8">
        <f t="shared" si="2"/>
        <v>844.41556774350988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-30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0</v>
      </c>
      <c r="E9">
        <f>GT_NG!T9</f>
        <v>-0.06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56.26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537.72103497129501</v>
      </c>
      <c r="P9" s="37">
        <v>74.86999999999999</v>
      </c>
      <c r="Q9" s="37">
        <v>26.67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367.31000000000006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-188</v>
      </c>
      <c r="AA9" s="76">
        <f>STOA!J9</f>
        <v>6.46</v>
      </c>
      <c r="AB9" s="76">
        <f>-STOA!P9</f>
        <v>0</v>
      </c>
      <c r="AC9">
        <f t="shared" si="0"/>
        <v>10.054709137480797</v>
      </c>
      <c r="AD9">
        <f t="shared" si="1"/>
        <v>841.17632583381442</v>
      </c>
      <c r="AE9">
        <f>'IDT-1'!F9</f>
        <v>0</v>
      </c>
      <c r="AF9" s="25"/>
      <c r="AG9">
        <f t="shared" si="2"/>
        <v>841.17632583381442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-30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0</v>
      </c>
      <c r="E10">
        <f>GT_NG!T10</f>
        <v>-0.06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56.26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537.56103497129504</v>
      </c>
      <c r="P10" s="37">
        <v>74.86999999999999</v>
      </c>
      <c r="Q10" s="37">
        <v>26.67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366.98000000000008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-197</v>
      </c>
      <c r="AA10" s="76">
        <f>STOA!J10</f>
        <v>6.46</v>
      </c>
      <c r="AB10" s="76">
        <f>-STOA!P10</f>
        <v>0</v>
      </c>
      <c r="AC10">
        <f t="shared" si="0"/>
        <v>10.113777683741633</v>
      </c>
      <c r="AD10">
        <f t="shared" si="1"/>
        <v>832.62725728755356</v>
      </c>
      <c r="AE10">
        <f>'IDT-1'!F10</f>
        <v>0</v>
      </c>
      <c r="AF10" s="25"/>
      <c r="AG10">
        <f t="shared" si="2"/>
        <v>832.62725728755356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-29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0</v>
      </c>
      <c r="E11">
        <f>GT_NG!T11</f>
        <v>-0.06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56.26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466.35592922506743</v>
      </c>
      <c r="P11" s="37">
        <v>43.367763741363305</v>
      </c>
      <c r="Q11" s="37">
        <v>14.46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363.90000000000003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-136</v>
      </c>
      <c r="AA11" s="76">
        <f>STOA!J11</f>
        <v>6.36</v>
      </c>
      <c r="AB11" s="76">
        <f>-STOA!P11</f>
        <v>0</v>
      </c>
      <c r="AC11">
        <f t="shared" si="0"/>
        <v>8.5752677706693046</v>
      </c>
      <c r="AD11">
        <f t="shared" si="1"/>
        <v>817.62842519576157</v>
      </c>
      <c r="AE11">
        <f>'IDT-1'!F11</f>
        <v>0</v>
      </c>
      <c r="AF11" s="25"/>
      <c r="AG11">
        <f t="shared" si="2"/>
        <v>817.62842519576157</v>
      </c>
      <c r="AI11" s="35">
        <f>PXIL!J11</f>
        <v>0</v>
      </c>
      <c r="AJ11" s="35">
        <f>PXIL!P11</f>
        <v>0</v>
      </c>
      <c r="AK11" s="35">
        <f>RTM_IEX!J11</f>
        <v>11.56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0</v>
      </c>
      <c r="E12">
        <f>GT_NG!T12</f>
        <v>-0.06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56.26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464.26330900034833</v>
      </c>
      <c r="P12" s="37">
        <v>43.367763741363305</v>
      </c>
      <c r="Q12" s="37">
        <v>14.46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363.90000000000003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-139</v>
      </c>
      <c r="AA12" s="76">
        <f>STOA!J12</f>
        <v>6.36</v>
      </c>
      <c r="AB12" s="76">
        <f>-STOA!P12</f>
        <v>0</v>
      </c>
      <c r="AC12">
        <f t="shared" si="0"/>
        <v>8.5975832877643068</v>
      </c>
      <c r="AD12">
        <f t="shared" si="1"/>
        <v>814.44348945394734</v>
      </c>
      <c r="AE12">
        <f>'IDT-1'!F12</f>
        <v>0</v>
      </c>
      <c r="AF12" s="25"/>
      <c r="AG12">
        <f t="shared" si="2"/>
        <v>814.44348945394734</v>
      </c>
      <c r="AI12" s="35">
        <f>PXIL!J12</f>
        <v>0</v>
      </c>
      <c r="AJ12" s="35">
        <f>PXIL!P12</f>
        <v>0</v>
      </c>
      <c r="AK12" s="35">
        <f>RTM_IEX!J12</f>
        <v>13.49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0</v>
      </c>
      <c r="E13">
        <f>GT_NG!T13</f>
        <v>-0.06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56.26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464.41977700034835</v>
      </c>
      <c r="P13" s="37">
        <v>43.367763741363305</v>
      </c>
      <c r="Q13" s="37">
        <v>14.46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363.90000000000003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-146</v>
      </c>
      <c r="AA13" s="76">
        <f>STOA!J13</f>
        <v>6.36</v>
      </c>
      <c r="AB13" s="76">
        <f>-STOA!P13</f>
        <v>0</v>
      </c>
      <c r="AC13">
        <f t="shared" si="0"/>
        <v>8.6613989661425386</v>
      </c>
      <c r="AD13">
        <f t="shared" si="1"/>
        <v>808.50614177556929</v>
      </c>
      <c r="AE13">
        <f>'IDT-1'!F13</f>
        <v>0</v>
      </c>
      <c r="AF13" s="25"/>
      <c r="AG13">
        <f t="shared" si="2"/>
        <v>808.50614177556929</v>
      </c>
      <c r="AI13" s="35">
        <f>PXIL!J13</f>
        <v>0</v>
      </c>
      <c r="AJ13" s="35">
        <f>PXIL!P13</f>
        <v>0</v>
      </c>
      <c r="AK13" s="35">
        <f>RTM_IEX!J13</f>
        <v>14.46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0</v>
      </c>
      <c r="E14">
        <f>GT_NG!T14</f>
        <v>-0.06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56.26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464.41977700034835</v>
      </c>
      <c r="P14" s="37">
        <v>43.367763741363305</v>
      </c>
      <c r="Q14" s="37">
        <v>14.46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364.40000000000003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-155</v>
      </c>
      <c r="AA14" s="76">
        <f>STOA!J14</f>
        <v>6.36</v>
      </c>
      <c r="AB14" s="76">
        <f>-STOA!P14</f>
        <v>0</v>
      </c>
      <c r="AC14">
        <f t="shared" si="0"/>
        <v>8.728484830685975</v>
      </c>
      <c r="AD14">
        <f t="shared" si="1"/>
        <v>798.96905591102586</v>
      </c>
      <c r="AE14">
        <f>'IDT-1'!F14</f>
        <v>0</v>
      </c>
      <c r="AF14" s="25"/>
      <c r="AG14">
        <f t="shared" si="2"/>
        <v>798.96905591102586</v>
      </c>
      <c r="AI14" s="35">
        <f>PXIL!J14</f>
        <v>0</v>
      </c>
      <c r="AJ14" s="35">
        <f>PXIL!P14</f>
        <v>0</v>
      </c>
      <c r="AK14" s="35">
        <f>RTM_IEX!J14</f>
        <v>13.49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0</v>
      </c>
      <c r="E15">
        <f>GT_NG!T15</f>
        <v>-0.06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56.26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464.41977700034835</v>
      </c>
      <c r="P15" s="37">
        <v>43.367763741363305</v>
      </c>
      <c r="Q15" s="37">
        <v>14.46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363.77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-163</v>
      </c>
      <c r="AA15" s="76">
        <f>STOA!J15</f>
        <v>6.27</v>
      </c>
      <c r="AB15" s="76">
        <f>-STOA!P15</f>
        <v>0</v>
      </c>
      <c r="AC15">
        <f t="shared" si="0"/>
        <v>8.8008133769468113</v>
      </c>
      <c r="AD15">
        <f t="shared" si="1"/>
        <v>792.10672736476477</v>
      </c>
      <c r="AE15">
        <f>'IDT-1'!F15</f>
        <v>0</v>
      </c>
      <c r="AF15" s="25"/>
      <c r="AG15">
        <f t="shared" si="2"/>
        <v>792.10672736476477</v>
      </c>
      <c r="AI15" s="35">
        <f>PXIL!J15</f>
        <v>0</v>
      </c>
      <c r="AJ15" s="35">
        <f>PXIL!P15</f>
        <v>0</v>
      </c>
      <c r="AK15" s="35">
        <f>RTM_IEX!J15</f>
        <v>15.42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0</v>
      </c>
      <c r="E16">
        <f>GT_NG!T16</f>
        <v>-0.06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56.26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471.17676777682891</v>
      </c>
      <c r="P16" s="37">
        <v>43.367763741363305</v>
      </c>
      <c r="Q16" s="37">
        <v>14.46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363.59999999999997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-167</v>
      </c>
      <c r="AA16" s="76">
        <f>STOA!J16</f>
        <v>6.27</v>
      </c>
      <c r="AB16" s="76">
        <f>-STOA!P16</f>
        <v>0</v>
      </c>
      <c r="AC16">
        <f t="shared" si="0"/>
        <v>8.876149178133776</v>
      </c>
      <c r="AD16">
        <f t="shared" si="1"/>
        <v>793.65838234005855</v>
      </c>
      <c r="AE16">
        <f>'IDT-1'!F16</f>
        <v>0</v>
      </c>
      <c r="AF16" s="25"/>
      <c r="AG16">
        <f t="shared" si="2"/>
        <v>793.65838234005855</v>
      </c>
      <c r="AI16" s="35">
        <f>PXIL!J16</f>
        <v>0</v>
      </c>
      <c r="AJ16" s="35">
        <f>PXIL!P16</f>
        <v>0</v>
      </c>
      <c r="AK16" s="35">
        <f>RTM_IEX!J16</f>
        <v>14.46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0</v>
      </c>
      <c r="E17">
        <f>GT_NG!T17</f>
        <v>-0.06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56.26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471.17600489252641</v>
      </c>
      <c r="P17" s="37">
        <v>43.367763741363305</v>
      </c>
      <c r="Q17" s="37">
        <v>14.46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363.27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-165</v>
      </c>
      <c r="AA17" s="76">
        <f>STOA!J17</f>
        <v>6.27</v>
      </c>
      <c r="AB17" s="76">
        <f>-STOA!P17</f>
        <v>0</v>
      </c>
      <c r="AC17">
        <f t="shared" si="0"/>
        <v>8.8352265910710077</v>
      </c>
      <c r="AD17">
        <f t="shared" si="1"/>
        <v>792.46854204281874</v>
      </c>
      <c r="AE17">
        <f>'IDT-1'!F17</f>
        <v>0</v>
      </c>
      <c r="AF17" s="25"/>
      <c r="AG17">
        <f t="shared" si="2"/>
        <v>792.46854204281874</v>
      </c>
      <c r="AI17" s="35">
        <f>PXIL!J17</f>
        <v>0</v>
      </c>
      <c r="AJ17" s="35">
        <f>PXIL!P17</f>
        <v>0</v>
      </c>
      <c r="AK17" s="35">
        <f>RTM_IEX!J17</f>
        <v>11.56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0</v>
      </c>
      <c r="E18">
        <f>GT_NG!T18</f>
        <v>-0.06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56.26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477.61574575841871</v>
      </c>
      <c r="P18" s="37">
        <v>43.367763741363305</v>
      </c>
      <c r="Q18" s="37">
        <v>14.46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362.77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-162</v>
      </c>
      <c r="AA18" s="76">
        <f>STOA!J18</f>
        <v>6.27</v>
      </c>
      <c r="AB18" s="76">
        <f>-STOA!P18</f>
        <v>0</v>
      </c>
      <c r="AC18">
        <f t="shared" si="0"/>
        <v>8.8128886149771528</v>
      </c>
      <c r="AD18">
        <f t="shared" si="1"/>
        <v>795.65062088480488</v>
      </c>
      <c r="AE18">
        <f>'IDT-1'!F18</f>
        <v>0</v>
      </c>
      <c r="AF18" s="25"/>
      <c r="AG18">
        <f t="shared" si="2"/>
        <v>795.65062088480488</v>
      </c>
      <c r="AI18" s="35">
        <f>PXIL!J18</f>
        <v>0</v>
      </c>
      <c r="AJ18" s="35">
        <f>PXIL!P18</f>
        <v>0</v>
      </c>
      <c r="AK18" s="35">
        <f>RTM_IEX!J18</f>
        <v>5.78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0</v>
      </c>
      <c r="E19">
        <f>GT_NG!T19</f>
        <v>-0.06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477.61574575841871</v>
      </c>
      <c r="P19" s="37">
        <v>43.367763741363305</v>
      </c>
      <c r="Q19" s="37">
        <v>14.46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364.03999999999996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-160</v>
      </c>
      <c r="AA19" s="76">
        <f>STOA!J19</f>
        <v>6.18</v>
      </c>
      <c r="AB19" s="76">
        <f>-STOA!P19</f>
        <v>0</v>
      </c>
      <c r="AC19">
        <f t="shared" si="0"/>
        <v>8.8275850879594291</v>
      </c>
      <c r="AD19">
        <f t="shared" si="1"/>
        <v>789.48864234154803</v>
      </c>
      <c r="AE19">
        <f>'IDT-1'!F19</f>
        <v>0</v>
      </c>
      <c r="AF19" s="25"/>
      <c r="AG19">
        <f t="shared" si="2"/>
        <v>789.48864234154803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-6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0</v>
      </c>
      <c r="E20">
        <f>GT_NG!T20</f>
        <v>-0.06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477.61574575841871</v>
      </c>
      <c r="P20" s="37">
        <v>43.367763741363305</v>
      </c>
      <c r="Q20" s="37">
        <v>14.46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363.36999999999995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-158</v>
      </c>
      <c r="AA20" s="76">
        <f>STOA!J20</f>
        <v>6.18</v>
      </c>
      <c r="AB20" s="76">
        <f>-STOA!P20</f>
        <v>0</v>
      </c>
      <c r="AC20">
        <f t="shared" si="0"/>
        <v>8.8066364513942208</v>
      </c>
      <c r="AD20">
        <f t="shared" si="1"/>
        <v>790.83959097811316</v>
      </c>
      <c r="AE20">
        <f>'IDT-1'!F20</f>
        <v>0</v>
      </c>
      <c r="AF20" s="25"/>
      <c r="AG20">
        <f t="shared" si="2"/>
        <v>790.83959097811316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-6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0</v>
      </c>
      <c r="E21">
        <f>GT_NG!T21</f>
        <v>-0.06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483.72780110963203</v>
      </c>
      <c r="P21" s="37">
        <v>74.86999999999999</v>
      </c>
      <c r="Q21" s="37">
        <v>26.67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360.83999999999992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-223</v>
      </c>
      <c r="AA21" s="76">
        <f>STOA!J21</f>
        <v>6.18</v>
      </c>
      <c r="AB21" s="76">
        <f>-STOA!P21</f>
        <v>0</v>
      </c>
      <c r="AC21">
        <f t="shared" si="0"/>
        <v>9.6919997046247044</v>
      </c>
      <c r="AD21">
        <f t="shared" si="1"/>
        <v>784.99851933473269</v>
      </c>
      <c r="AE21">
        <f>'IDT-1'!F21</f>
        <v>0</v>
      </c>
      <c r="AF21" s="25"/>
      <c r="AG21">
        <f t="shared" si="2"/>
        <v>784.99851933473269</v>
      </c>
      <c r="AI21" s="35">
        <f>PXIL!J21</f>
        <v>0</v>
      </c>
      <c r="AJ21" s="35">
        <f>PXIL!P21</f>
        <v>0</v>
      </c>
      <c r="AK21" s="35">
        <f>RTM_IEX!J21</f>
        <v>6.75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0</v>
      </c>
      <c r="E22">
        <f>GT_NG!T22</f>
        <v>-0.06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491.60902346608685</v>
      </c>
      <c r="P22" s="37">
        <v>74.86999999999999</v>
      </c>
      <c r="Q22" s="37">
        <v>26.67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357.51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-217</v>
      </c>
      <c r="AA22" s="76">
        <f>STOA!J22</f>
        <v>6.18</v>
      </c>
      <c r="AB22" s="76">
        <f>-STOA!P22</f>
        <v>0</v>
      </c>
      <c r="AC22">
        <f t="shared" si="0"/>
        <v>9.6803313293094266</v>
      </c>
      <c r="AD22">
        <f t="shared" si="1"/>
        <v>795.56141006650284</v>
      </c>
      <c r="AE22">
        <f>'IDT-1'!F22</f>
        <v>0</v>
      </c>
      <c r="AF22" s="25"/>
      <c r="AG22">
        <f t="shared" si="2"/>
        <v>795.56141006650284</v>
      </c>
      <c r="AI22" s="35">
        <f>PXIL!J22</f>
        <v>0</v>
      </c>
      <c r="AJ22" s="35">
        <f>PXIL!P22</f>
        <v>0</v>
      </c>
      <c r="AK22" s="35">
        <f>RTM_IEX!J22</f>
        <v>6.75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0</v>
      </c>
      <c r="E23">
        <f>GT_NG!T23</f>
        <v>-0.06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495.38909726461776</v>
      </c>
      <c r="P23" s="37">
        <v>74.86999999999999</v>
      </c>
      <c r="Q23" s="37">
        <v>26.67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357.34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-180</v>
      </c>
      <c r="AA23" s="76">
        <f>STOA!J23</f>
        <v>5.99</v>
      </c>
      <c r="AB23" s="76">
        <f>-STOA!P23</f>
        <v>0</v>
      </c>
      <c r="AC23">
        <f t="shared" si="0"/>
        <v>9.3870730833294225</v>
      </c>
      <c r="AD23">
        <f t="shared" si="1"/>
        <v>826.52474211101389</v>
      </c>
      <c r="AE23">
        <f>'IDT-1'!F23</f>
        <v>-19.029</v>
      </c>
      <c r="AF23" s="25"/>
      <c r="AG23">
        <f t="shared" si="2"/>
        <v>807.4957421110139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-3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0</v>
      </c>
      <c r="E24">
        <f>GT_NG!T24</f>
        <v>-0.06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498.62610520112571</v>
      </c>
      <c r="P24" s="37">
        <v>74.86999999999999</v>
      </c>
      <c r="Q24" s="37">
        <v>26.67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357.34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-132</v>
      </c>
      <c r="AA24" s="76">
        <f>STOA!J24</f>
        <v>5.99</v>
      </c>
      <c r="AB24" s="76">
        <f>-STOA!P24</f>
        <v>0</v>
      </c>
      <c r="AC24">
        <f t="shared" si="0"/>
        <v>9.2157887881690765</v>
      </c>
      <c r="AD24">
        <f t="shared" si="1"/>
        <v>854.93303434268194</v>
      </c>
      <c r="AE24">
        <f>'IDT-1'!F24</f>
        <v>-42.094999999999999</v>
      </c>
      <c r="AF24" s="25"/>
      <c r="AG24">
        <f t="shared" si="2"/>
        <v>812.83803434268191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-26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0</v>
      </c>
      <c r="E25">
        <f>GT_NG!T25</f>
        <v>-0.06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545.90576240226221</v>
      </c>
      <c r="P25" s="37">
        <v>74.86999999999999</v>
      </c>
      <c r="Q25" s="37">
        <v>14.46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357.16999999999996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-100</v>
      </c>
      <c r="AA25" s="76">
        <f>STOA!J25</f>
        <v>5.99</v>
      </c>
      <c r="AB25" s="76">
        <f>-STOA!P25</f>
        <v>0</v>
      </c>
      <c r="AC25">
        <f t="shared" si="0"/>
        <v>9.346502385251064</v>
      </c>
      <c r="AD25">
        <f t="shared" si="1"/>
        <v>907.70197794673652</v>
      </c>
      <c r="AE25">
        <f>'IDT-1'!F25</f>
        <v>-57.087000000000003</v>
      </c>
      <c r="AF25" s="25"/>
      <c r="AG25">
        <f t="shared" si="2"/>
        <v>850.61497794673653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-40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0</v>
      </c>
      <c r="E26">
        <f>GT_NG!T26</f>
        <v>-0.06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631.83510891884146</v>
      </c>
      <c r="P26" s="37">
        <v>74.86999999999999</v>
      </c>
      <c r="Q26" s="37">
        <v>26.67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357.16999999999996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-157.5</v>
      </c>
      <c r="AA26" s="76">
        <f>STOA!J26</f>
        <v>5.99</v>
      </c>
      <c r="AB26" s="76">
        <f>-STOA!P26</f>
        <v>0</v>
      </c>
      <c r="AC26">
        <f t="shared" si="0"/>
        <v>10.60332168074315</v>
      </c>
      <c r="AD26">
        <f t="shared" si="1"/>
        <v>942.08450516782364</v>
      </c>
      <c r="AE26">
        <f>'IDT-1'!F26</f>
        <v>-74.385999999999996</v>
      </c>
      <c r="AF26" s="25"/>
      <c r="AG26">
        <f t="shared" si="2"/>
        <v>867.69850516782367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-45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0</v>
      </c>
      <c r="E27">
        <f>GT_NG!T27</f>
        <v>-0.06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700.02972213764588</v>
      </c>
      <c r="P27" s="37">
        <v>74.86999999999999</v>
      </c>
      <c r="Q27" s="37">
        <v>26.67</v>
      </c>
      <c r="R27" s="39">
        <v>3.9099999999999997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405.39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-339</v>
      </c>
      <c r="AA27" s="76">
        <f>STOA!J27</f>
        <v>5.81</v>
      </c>
      <c r="AB27" s="76">
        <f>-STOA!P27</f>
        <v>0</v>
      </c>
      <c r="AC27">
        <f t="shared" si="0"/>
        <v>12.849359157903443</v>
      </c>
      <c r="AD27">
        <f t="shared" si="1"/>
        <v>893.48308090946773</v>
      </c>
      <c r="AE27">
        <f>'IDT-1'!F27</f>
        <v>0</v>
      </c>
      <c r="AF27" s="25"/>
      <c r="AG27">
        <f t="shared" si="2"/>
        <v>893.48308090946773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-30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0</v>
      </c>
      <c r="E28">
        <f>GT_NG!T28</f>
        <v>-0.06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731.79721862655379</v>
      </c>
      <c r="P28" s="37">
        <v>74.86999999999999</v>
      </c>
      <c r="Q28" s="37">
        <v>26.67</v>
      </c>
      <c r="R28" s="39">
        <v>7.5225448392554988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405.57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-319</v>
      </c>
      <c r="AA28" s="76">
        <f>STOA!J28</f>
        <v>5.81</v>
      </c>
      <c r="AB28" s="76">
        <f>-STOA!P28</f>
        <v>0</v>
      </c>
      <c r="AC28">
        <f t="shared" si="0"/>
        <v>13.166034071676139</v>
      </c>
      <c r="AD28">
        <f t="shared" si="1"/>
        <v>923.72644732385845</v>
      </c>
      <c r="AE28">
        <f>'IDT-1'!F28</f>
        <v>0</v>
      </c>
      <c r="AF28" s="25"/>
      <c r="AG28">
        <f t="shared" si="2"/>
        <v>923.72644732385845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-55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0</v>
      </c>
      <c r="E29">
        <f>GT_NG!T29</f>
        <v>-0.06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765.25346459350828</v>
      </c>
      <c r="P29" s="37">
        <v>74.86999999999999</v>
      </c>
      <c r="Q29" s="37">
        <v>26.67</v>
      </c>
      <c r="R29" s="39">
        <v>11.397454789015406</v>
      </c>
      <c r="S29" s="39">
        <v>0</v>
      </c>
      <c r="T29" s="38">
        <f>SUMPRODUCT(LTA!J29:AN29,LTA!J$101:AN$101,LTA!J$105:AN$105)</f>
        <v>1.24</v>
      </c>
      <c r="U29" s="38">
        <f>SUMPRODUCT(LTA!J29:AN29,LTA!J$102:AN$102,LTA!J$105:AN$105)</f>
        <v>408.1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-319</v>
      </c>
      <c r="AA29" s="76">
        <f>STOA!J29</f>
        <v>5.85</v>
      </c>
      <c r="AB29" s="76">
        <f>-STOA!P29</f>
        <v>0</v>
      </c>
      <c r="AC29">
        <f t="shared" si="0"/>
        <v>13.44762849641349</v>
      </c>
      <c r="AD29">
        <f t="shared" si="1"/>
        <v>969.58600881583561</v>
      </c>
      <c r="AE29">
        <f>'IDT-1'!F29</f>
        <v>0</v>
      </c>
      <c r="AF29" s="25"/>
      <c r="AG29">
        <f t="shared" si="2"/>
        <v>969.58600881583561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-50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0</v>
      </c>
      <c r="E30">
        <f>GT_NG!T30</f>
        <v>-0.06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56.26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765.25346459350828</v>
      </c>
      <c r="P30" s="37">
        <v>74.86999999999999</v>
      </c>
      <c r="Q30" s="37">
        <v>26.67</v>
      </c>
      <c r="R30" s="39">
        <v>13.48</v>
      </c>
      <c r="S30" s="39">
        <v>0</v>
      </c>
      <c r="T30" s="38">
        <f>SUMPRODUCT(LTA!J30:AN30,LTA!J$101:AN$101,LTA!J$105:AN$105)</f>
        <v>2.3200000000000003</v>
      </c>
      <c r="U30" s="38">
        <f>SUMPRODUCT(LTA!J30:AN30,LTA!J$102:AN$102,LTA!J$105:AN$105)</f>
        <v>413.46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-294</v>
      </c>
      <c r="AA30" s="76">
        <f>STOA!J30</f>
        <v>5.89</v>
      </c>
      <c r="AB30" s="76">
        <f>-STOA!P30</f>
        <v>0</v>
      </c>
      <c r="AC30">
        <f t="shared" si="0"/>
        <v>13.298752192142205</v>
      </c>
      <c r="AD30">
        <f t="shared" si="1"/>
        <v>1000.8447124013663</v>
      </c>
      <c r="AE30">
        <f>'IDT-1'!F30</f>
        <v>0</v>
      </c>
      <c r="AF30" s="25"/>
      <c r="AG30">
        <f t="shared" si="2"/>
        <v>1000.8447124013663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-50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0</v>
      </c>
      <c r="E31">
        <f>GT_NG!T31</f>
        <v>-0.06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56.26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675.88523212947007</v>
      </c>
      <c r="P31" s="37">
        <v>43.37</v>
      </c>
      <c r="Q31" s="37">
        <v>14.46</v>
      </c>
      <c r="R31" s="39">
        <v>16.57</v>
      </c>
      <c r="S31" s="39">
        <v>0</v>
      </c>
      <c r="T31" s="38">
        <f>SUMPRODUCT(LTA!J31:AN31,LTA!J$101:AN$101,LTA!J$105:AN$105)</f>
        <v>7.12</v>
      </c>
      <c r="U31" s="38">
        <f>SUMPRODUCT(LTA!J31:AN31,LTA!J$102:AN$102,LTA!J$105:AN$105)</f>
        <v>409.99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-56</v>
      </c>
      <c r="AA31" s="76">
        <f>STOA!J31</f>
        <v>6.11</v>
      </c>
      <c r="AB31" s="76">
        <f>-STOA!P31</f>
        <v>0</v>
      </c>
      <c r="AC31">
        <f t="shared" si="0"/>
        <v>10.976232507445182</v>
      </c>
      <c r="AD31">
        <f t="shared" si="1"/>
        <v>1042.728999622025</v>
      </c>
      <c r="AE31">
        <f>'IDT-1'!F31</f>
        <v>0</v>
      </c>
      <c r="AF31" s="25"/>
      <c r="AG31">
        <f t="shared" si="2"/>
        <v>1042.728999622025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-120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0</v>
      </c>
      <c r="E32">
        <f>GT_NG!T32</f>
        <v>-0.06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56.26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643.7919368457907</v>
      </c>
      <c r="P32" s="37">
        <v>43.37</v>
      </c>
      <c r="Q32" s="37">
        <v>14.46</v>
      </c>
      <c r="R32" s="39">
        <v>19.287568385226265</v>
      </c>
      <c r="S32" s="39">
        <v>0</v>
      </c>
      <c r="T32" s="38">
        <f>SUMPRODUCT(LTA!J32:AN32,LTA!J$101:AN$101,LTA!J$105:AN$105)</f>
        <v>10.26</v>
      </c>
      <c r="U32" s="38">
        <f>SUMPRODUCT(LTA!J32:AN32,LTA!J$102:AN$102,LTA!J$105:AN$105)</f>
        <v>408.68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-25</v>
      </c>
      <c r="AA32" s="76">
        <f>STOA!J32</f>
        <v>8.5399999999999991</v>
      </c>
      <c r="AB32" s="76">
        <f>-STOA!P32</f>
        <v>0</v>
      </c>
      <c r="AC32">
        <f t="shared" si="0"/>
        <v>10.340096013811408</v>
      </c>
      <c r="AD32">
        <f t="shared" si="1"/>
        <v>1074.2494092172055</v>
      </c>
      <c r="AE32">
        <f>'IDT-1'!F32</f>
        <v>0</v>
      </c>
      <c r="AF32" s="25"/>
      <c r="AG32">
        <f t="shared" si="2"/>
        <v>1074.2494092172055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-95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0</v>
      </c>
      <c r="E33">
        <f>GT_NG!T33</f>
        <v>-0.06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56.26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584.19757311020385</v>
      </c>
      <c r="P33" s="37">
        <v>43.37</v>
      </c>
      <c r="Q33" s="37">
        <v>14.46</v>
      </c>
      <c r="R33" s="39">
        <v>20.49</v>
      </c>
      <c r="S33" s="39">
        <v>0</v>
      </c>
      <c r="T33" s="38">
        <f>SUMPRODUCT(LTA!J33:AN33,LTA!J$101:AN$101,LTA!J$105:AN$105)</f>
        <v>11.120000000000001</v>
      </c>
      <c r="U33" s="38">
        <f>SUMPRODUCT(LTA!J33:AN33,LTA!J$102:AN$102,LTA!J$105:AN$105)</f>
        <v>408.63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11.54</v>
      </c>
      <c r="AB33" s="76">
        <f>-STOA!P33</f>
        <v>0</v>
      </c>
      <c r="AC33">
        <f t="shared" si="0"/>
        <v>9.4426778463128027</v>
      </c>
      <c r="AD33">
        <f t="shared" si="1"/>
        <v>1080.564895263891</v>
      </c>
      <c r="AE33">
        <f>'IDT-1'!F33</f>
        <v>0</v>
      </c>
      <c r="AF33" s="25"/>
      <c r="AG33">
        <f t="shared" si="2"/>
        <v>1080.564895263891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-60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0</v>
      </c>
      <c r="E34">
        <f>GT_NG!T34</f>
        <v>-0.06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56.26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551.55560370727676</v>
      </c>
      <c r="P34" s="37">
        <v>43.37</v>
      </c>
      <c r="Q34" s="37">
        <v>14.46</v>
      </c>
      <c r="R34" s="39">
        <v>20.5</v>
      </c>
      <c r="S34" s="39">
        <v>0</v>
      </c>
      <c r="T34" s="38">
        <f>SUMPRODUCT(LTA!J34:AN34,LTA!J$101:AN$101,LTA!J$105:AN$105)</f>
        <v>19.34</v>
      </c>
      <c r="U34" s="38">
        <f>SUMPRODUCT(LTA!J34:AN34,LTA!J$102:AN$102,LTA!J$105:AN$105)</f>
        <v>409.35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-6</v>
      </c>
      <c r="AA34" s="76">
        <f>STOA!J34</f>
        <v>18.91</v>
      </c>
      <c r="AB34" s="76">
        <f>-STOA!P34</f>
        <v>0</v>
      </c>
      <c r="AC34">
        <f t="shared" si="0"/>
        <v>9.1660014376004924</v>
      </c>
      <c r="AD34">
        <f t="shared" si="1"/>
        <v>1083.5196022696764</v>
      </c>
      <c r="AE34">
        <f>'IDT-1'!F34</f>
        <v>0</v>
      </c>
      <c r="AF34" s="25"/>
      <c r="AG34">
        <f t="shared" si="2"/>
        <v>1083.5196022696764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-35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0</v>
      </c>
      <c r="E35">
        <f>GT_NG!T35</f>
        <v>-0.06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531.52856099269991</v>
      </c>
      <c r="P35" s="37">
        <v>43.37</v>
      </c>
      <c r="Q35" s="37">
        <v>14.46</v>
      </c>
      <c r="R35" s="39">
        <v>23.7</v>
      </c>
      <c r="S35" s="39">
        <v>0</v>
      </c>
      <c r="T35" s="38">
        <f>SUMPRODUCT(LTA!J35:AN35,LTA!J$101:AN$101,LTA!J$105:AN$105)</f>
        <v>36.79</v>
      </c>
      <c r="U35" s="38">
        <f>SUMPRODUCT(LTA!J35:AN35,LTA!J$102:AN$102,LTA!J$105:AN$105)</f>
        <v>409.8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-12</v>
      </c>
      <c r="AA35" s="76">
        <f>STOA!J35</f>
        <v>29.21</v>
      </c>
      <c r="AB35" s="76">
        <f>-STOA!P35</f>
        <v>0</v>
      </c>
      <c r="AC35">
        <f t="shared" si="0"/>
        <v>9.3210096139742777</v>
      </c>
      <c r="AD35">
        <f t="shared" si="1"/>
        <v>1091.1902693084512</v>
      </c>
      <c r="AE35">
        <f>'IDT-1'!F35</f>
        <v>0</v>
      </c>
      <c r="AF35" s="25"/>
      <c r="AG35">
        <f t="shared" si="2"/>
        <v>1091.1902693084512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-35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0</v>
      </c>
      <c r="E36">
        <f>GT_NG!T36</f>
        <v>-0.06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512.35550811612211</v>
      </c>
      <c r="P36" s="37">
        <v>43.37</v>
      </c>
      <c r="Q36" s="37">
        <v>14.46</v>
      </c>
      <c r="R36" s="39">
        <v>24.7</v>
      </c>
      <c r="S36" s="39">
        <v>0</v>
      </c>
      <c r="T36" s="38">
        <f>SUMPRODUCT(LTA!J36:AN36,LTA!J$101:AN$101,LTA!J$105:AN$105)</f>
        <v>48.29</v>
      </c>
      <c r="U36" s="38">
        <f>SUMPRODUCT(LTA!J36:AN36,LTA!J$102:AN$102,LTA!J$105:AN$105)</f>
        <v>418.56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-20</v>
      </c>
      <c r="AA36" s="76">
        <f>STOA!J36</f>
        <v>37.479999999999997</v>
      </c>
      <c r="AB36" s="76">
        <f>-STOA!P36</f>
        <v>0</v>
      </c>
      <c r="AC36">
        <f t="shared" si="0"/>
        <v>9.5039909392108246</v>
      </c>
      <c r="AD36">
        <f t="shared" si="1"/>
        <v>1088.3642351066369</v>
      </c>
      <c r="AE36">
        <f>'IDT-1'!F36</f>
        <v>0</v>
      </c>
      <c r="AF36" s="25"/>
      <c r="AG36">
        <f t="shared" si="2"/>
        <v>1088.3642351066369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-40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0</v>
      </c>
      <c r="E37">
        <f>GT_NG!T37</f>
        <v>-0.06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466.96393339685329</v>
      </c>
      <c r="P37" s="37">
        <v>43.37</v>
      </c>
      <c r="Q37" s="37">
        <v>14.46</v>
      </c>
      <c r="R37" s="39">
        <v>24.7</v>
      </c>
      <c r="S37" s="39">
        <v>0</v>
      </c>
      <c r="T37" s="38">
        <f>SUMPRODUCT(LTA!J37:AN37,LTA!J$101:AN$101,LTA!J$105:AN$105)</f>
        <v>59.79</v>
      </c>
      <c r="U37" s="38">
        <f>SUMPRODUCT(LTA!J37:AN37,LTA!J$102:AN$102,LTA!J$105:AN$105)</f>
        <v>428.39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-10</v>
      </c>
      <c r="AA37" s="76">
        <f>STOA!J37</f>
        <v>46.25</v>
      </c>
      <c r="AB37" s="76">
        <f>-STOA!P37</f>
        <v>0</v>
      </c>
      <c r="AC37">
        <f t="shared" si="0"/>
        <v>9.2274902907484435</v>
      </c>
      <c r="AD37">
        <f t="shared" si="1"/>
        <v>1093.3491610358305</v>
      </c>
      <c r="AE37">
        <f>'IDT-1'!F37</f>
        <v>0</v>
      </c>
      <c r="AF37" s="25"/>
      <c r="AG37">
        <f t="shared" si="2"/>
        <v>1093.3491610358305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-30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0</v>
      </c>
      <c r="E38">
        <f>GT_NG!T38</f>
        <v>-0.06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450.31711223559228</v>
      </c>
      <c r="P38" s="37">
        <v>43.37</v>
      </c>
      <c r="Q38" s="37">
        <v>14.46</v>
      </c>
      <c r="R38" s="39">
        <v>24.7</v>
      </c>
      <c r="S38" s="39">
        <v>0</v>
      </c>
      <c r="T38" s="38">
        <f>SUMPRODUCT(LTA!J38:AN38,LTA!J$101:AN$101,LTA!J$105:AN$105)</f>
        <v>68.31</v>
      </c>
      <c r="U38" s="38">
        <f>SUMPRODUCT(LTA!J38:AN38,LTA!J$102:AN$102,LTA!J$105:AN$105)</f>
        <v>445.59000000000003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-44</v>
      </c>
      <c r="AA38" s="76">
        <f>STOA!J38</f>
        <v>54.76</v>
      </c>
      <c r="AB38" s="76">
        <f>-STOA!P38</f>
        <v>0</v>
      </c>
      <c r="AC38">
        <f t="shared" si="0"/>
        <v>9.5926173158861303</v>
      </c>
      <c r="AD38">
        <f t="shared" si="1"/>
        <v>1081.5672128494316</v>
      </c>
      <c r="AE38">
        <f>'IDT-1'!F38</f>
        <v>0</v>
      </c>
      <c r="AF38" s="25"/>
      <c r="AG38">
        <f t="shared" si="2"/>
        <v>1081.5672128494316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-25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0</v>
      </c>
      <c r="E39">
        <f>GT_NG!T39</f>
        <v>-0.06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450.31711223559228</v>
      </c>
      <c r="P39" s="37">
        <v>43.37</v>
      </c>
      <c r="Q39" s="37">
        <v>14.46</v>
      </c>
      <c r="R39" s="39">
        <v>24.7</v>
      </c>
      <c r="S39" s="39">
        <v>0</v>
      </c>
      <c r="T39" s="38">
        <f>SUMPRODUCT(LTA!J39:AN39,LTA!J$101:AN$101,LTA!J$105:AN$105)</f>
        <v>76.819999999999993</v>
      </c>
      <c r="U39" s="38">
        <f>SUMPRODUCT(LTA!J39:AN39,LTA!J$102:AN$102,LTA!J$105:AN$105)</f>
        <v>455.64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-41</v>
      </c>
      <c r="AA39" s="76">
        <f>STOA!J39</f>
        <v>63.050000000000004</v>
      </c>
      <c r="AB39" s="76">
        <f>-STOA!P39</f>
        <v>0</v>
      </c>
      <c r="AC39">
        <f t="shared" si="0"/>
        <v>9.6212369953862318</v>
      </c>
      <c r="AD39">
        <f t="shared" si="1"/>
        <v>1131.3885931699315</v>
      </c>
      <c r="AE39">
        <f>'IDT-1'!F39</f>
        <v>0</v>
      </c>
      <c r="AF39" s="25"/>
      <c r="AG39">
        <f t="shared" si="2"/>
        <v>1131.3885931699315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-5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0</v>
      </c>
      <c r="E40">
        <f>GT_NG!T40</f>
        <v>-0.06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474.68771645231578</v>
      </c>
      <c r="P40" s="37">
        <v>43.37</v>
      </c>
      <c r="Q40" s="37">
        <v>14.46</v>
      </c>
      <c r="R40" s="39">
        <v>24.7</v>
      </c>
      <c r="S40" s="39">
        <v>0</v>
      </c>
      <c r="T40" s="38">
        <f>SUMPRODUCT(LTA!J40:AN40,LTA!J$101:AN$101,LTA!J$105:AN$105)</f>
        <v>84.09</v>
      </c>
      <c r="U40" s="38">
        <f>SUMPRODUCT(LTA!J40:AN40,LTA!J$102:AN$102,LTA!J$105:AN$105)</f>
        <v>464.99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-18</v>
      </c>
      <c r="AA40" s="76">
        <f>STOA!J40</f>
        <v>70.86</v>
      </c>
      <c r="AB40" s="76">
        <f>-STOA!P40</f>
        <v>0</v>
      </c>
      <c r="AC40">
        <f t="shared" si="0"/>
        <v>9.8603779791897974</v>
      </c>
      <c r="AD40">
        <f t="shared" si="1"/>
        <v>1197.9500564028515</v>
      </c>
      <c r="AE40">
        <f>'IDT-1'!F40</f>
        <v>0</v>
      </c>
      <c r="AF40" s="25"/>
      <c r="AG40">
        <f t="shared" si="2"/>
        <v>1197.9500564028515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-10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0</v>
      </c>
      <c r="E41">
        <f>GT_NG!T41</f>
        <v>-7.2916666666666671E-2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473.86925552709448</v>
      </c>
      <c r="P41" s="37">
        <v>43.367763741363305</v>
      </c>
      <c r="Q41" s="37">
        <v>14.46</v>
      </c>
      <c r="R41" s="39">
        <v>24.7</v>
      </c>
      <c r="S41" s="39">
        <v>0</v>
      </c>
      <c r="T41" s="38">
        <f>SUMPRODUCT(LTA!J41:AN41,LTA!J$101:AN$101,LTA!J$105:AN$105)</f>
        <v>92.31</v>
      </c>
      <c r="U41" s="38">
        <f>SUMPRODUCT(LTA!J41:AN41,LTA!J$102:AN$102,LTA!J$105:AN$105)</f>
        <v>473.46000000000004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78.11</v>
      </c>
      <c r="AB41" s="76">
        <f>-STOA!P41</f>
        <v>0</v>
      </c>
      <c r="AC41">
        <f t="shared" si="0"/>
        <v>9.9709991712706021</v>
      </c>
      <c r="AD41">
        <f t="shared" si="1"/>
        <v>1268.2158213602459</v>
      </c>
      <c r="AE41">
        <f>'IDT-1'!F41</f>
        <v>0</v>
      </c>
      <c r="AF41" s="25"/>
      <c r="AG41">
        <f t="shared" si="2"/>
        <v>1268.2158213602459</v>
      </c>
      <c r="AI41" s="35">
        <f>PXIL!J41</f>
        <v>0</v>
      </c>
      <c r="AJ41" s="35">
        <f>PXIL!P41</f>
        <v>0</v>
      </c>
      <c r="AK41" s="35">
        <f>RTM_IEX!J41</f>
        <v>19.27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0</v>
      </c>
      <c r="E42">
        <f>GT_NG!T42</f>
        <v>-7.2916666666666671E-2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470.58929203503101</v>
      </c>
      <c r="P42" s="37">
        <v>43.367763741363305</v>
      </c>
      <c r="Q42" s="37">
        <v>14.46</v>
      </c>
      <c r="R42" s="39">
        <v>24.7</v>
      </c>
      <c r="S42" s="39">
        <v>0</v>
      </c>
      <c r="T42" s="38">
        <f>SUMPRODUCT(LTA!J42:AN42,LTA!J$101:AN$101,LTA!J$105:AN$105)</f>
        <v>100.34</v>
      </c>
      <c r="U42" s="38">
        <f>SUMPRODUCT(LTA!J42:AN42,LTA!J$102:AN$102,LTA!J$105:AN$105)</f>
        <v>480.86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84.55</v>
      </c>
      <c r="AB42" s="76">
        <f>-STOA!P42</f>
        <v>0</v>
      </c>
      <c r="AC42">
        <f t="shared" si="0"/>
        <v>10.228789456032509</v>
      </c>
      <c r="AD42">
        <f t="shared" si="1"/>
        <v>1301.0080675834206</v>
      </c>
      <c r="AE42">
        <f>'IDT-1'!F42</f>
        <v>0</v>
      </c>
      <c r="AF42" s="25"/>
      <c r="AG42">
        <f t="shared" si="2"/>
        <v>1301.0080675834206</v>
      </c>
      <c r="AI42" s="35">
        <f>PXIL!J42</f>
        <v>0</v>
      </c>
      <c r="AJ42" s="35">
        <f>PXIL!P42</f>
        <v>0</v>
      </c>
      <c r="AK42" s="35">
        <f>RTM_IEX!J42</f>
        <v>33.729999999999997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0</v>
      </c>
      <c r="E43">
        <f>GT_NG!T43</f>
        <v>-7.2916666666666671E-2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466.28474132979596</v>
      </c>
      <c r="P43" s="37">
        <v>43.367763741363305</v>
      </c>
      <c r="Q43" s="37">
        <v>14.46</v>
      </c>
      <c r="R43" s="39">
        <v>24.7</v>
      </c>
      <c r="S43" s="39">
        <v>0</v>
      </c>
      <c r="T43" s="38">
        <f>SUMPRODUCT(LTA!J43:AN43,LTA!J$101:AN$101,LTA!J$105:AN$105)</f>
        <v>106.47</v>
      </c>
      <c r="U43" s="38">
        <f>SUMPRODUCT(LTA!J43:AN43,LTA!J$102:AN$102,LTA!J$105:AN$105)</f>
        <v>487.72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90.56</v>
      </c>
      <c r="AB43" s="76">
        <f>-STOA!P43</f>
        <v>0</v>
      </c>
      <c r="AC43">
        <f t="shared" si="0"/>
        <v>10.418605960531673</v>
      </c>
      <c r="AD43">
        <f t="shared" si="1"/>
        <v>1325.1537003736862</v>
      </c>
      <c r="AE43">
        <f>'IDT-1'!F43</f>
        <v>0</v>
      </c>
      <c r="AF43" s="25"/>
      <c r="AG43">
        <f t="shared" si="2"/>
        <v>1325.1537003736862</v>
      </c>
      <c r="AI43" s="35">
        <f>PXIL!J43</f>
        <v>0</v>
      </c>
      <c r="AJ43" s="35">
        <f>PXIL!P43</f>
        <v>0</v>
      </c>
      <c r="AK43" s="35">
        <f>RTM_IEX!J43</f>
        <v>43.37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0</v>
      </c>
      <c r="E44">
        <f>GT_NG!T44</f>
        <v>-7.2916666666666671E-2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466.29167455960959</v>
      </c>
      <c r="P44" s="37">
        <v>43.367763741363305</v>
      </c>
      <c r="Q44" s="37">
        <v>14.46</v>
      </c>
      <c r="R44" s="39">
        <v>24.7</v>
      </c>
      <c r="S44" s="39">
        <v>0</v>
      </c>
      <c r="T44" s="38">
        <f>SUMPRODUCT(LTA!J44:AN44,LTA!J$101:AN$101,LTA!J$105:AN$105)</f>
        <v>111.28999999999999</v>
      </c>
      <c r="U44" s="38">
        <f>SUMPRODUCT(LTA!J44:AN44,LTA!J$102:AN$102,LTA!J$105:AN$105)</f>
        <v>493.85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95.42</v>
      </c>
      <c r="AB44" s="76">
        <f>-STOA!P44</f>
        <v>0</v>
      </c>
      <c r="AC44">
        <f t="shared" si="0"/>
        <v>10.556954039724221</v>
      </c>
      <c r="AD44">
        <f t="shared" si="1"/>
        <v>1342.7522855243078</v>
      </c>
      <c r="AE44">
        <f>'IDT-1'!F44</f>
        <v>0</v>
      </c>
      <c r="AF44" s="25"/>
      <c r="AG44">
        <f t="shared" si="2"/>
        <v>1342.7522855243078</v>
      </c>
      <c r="AI44" s="35">
        <f>PXIL!J44</f>
        <v>0</v>
      </c>
      <c r="AJ44" s="35">
        <f>PXIL!P44</f>
        <v>0</v>
      </c>
      <c r="AK44" s="35">
        <f>RTM_IEX!J44</f>
        <v>45.29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0</v>
      </c>
      <c r="E45">
        <f>GT_NG!T45</f>
        <v>-7.2916666666666671E-2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465.60840265077763</v>
      </c>
      <c r="P45" s="37">
        <v>43.37</v>
      </c>
      <c r="Q45" s="37">
        <v>14.46</v>
      </c>
      <c r="R45" s="39">
        <v>24.7</v>
      </c>
      <c r="S45" s="39">
        <v>0</v>
      </c>
      <c r="T45" s="38">
        <f>SUMPRODUCT(LTA!J45:AN45,LTA!J$101:AN$101,LTA!J$105:AN$105)</f>
        <v>116.03</v>
      </c>
      <c r="U45" s="38">
        <f>SUMPRODUCT(LTA!J45:AN45,LTA!J$102:AN$102,LTA!J$105:AN$105)</f>
        <v>498.62000000000006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104.00999999999999</v>
      </c>
      <c r="AB45" s="76">
        <f>-STOA!P45</f>
        <v>0</v>
      </c>
      <c r="AC45">
        <f t="shared" si="0"/>
        <v>10.565057961652698</v>
      </c>
      <c r="AD45">
        <f t="shared" si="1"/>
        <v>1343.783145952184</v>
      </c>
      <c r="AE45">
        <f>'IDT-1'!F45</f>
        <v>0</v>
      </c>
      <c r="AF45" s="25"/>
      <c r="AG45">
        <f t="shared" si="2"/>
        <v>1343.783145952184</v>
      </c>
      <c r="AI45" s="35">
        <f>PXIL!J45</f>
        <v>0</v>
      </c>
      <c r="AJ45" s="35">
        <f>PXIL!P45</f>
        <v>0</v>
      </c>
      <c r="AK45" s="35">
        <f>RTM_IEX!J45</f>
        <v>28.91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0</v>
      </c>
      <c r="E46">
        <f>GT_NG!T46</f>
        <v>-7.2916666666666671E-2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461.64014199361338</v>
      </c>
      <c r="P46" s="37">
        <v>43.37</v>
      </c>
      <c r="Q46" s="37">
        <v>14.46</v>
      </c>
      <c r="R46" s="39">
        <v>24.7</v>
      </c>
      <c r="S46" s="39">
        <v>0</v>
      </c>
      <c r="T46" s="38">
        <f>SUMPRODUCT(LTA!J46:AN46,LTA!J$101:AN$101,LTA!J$105:AN$105)</f>
        <v>116.71000000000001</v>
      </c>
      <c r="U46" s="38">
        <f>SUMPRODUCT(LTA!J46:AN46,LTA!J$102:AN$102,LTA!J$105:AN$105)</f>
        <v>501.35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104.3</v>
      </c>
      <c r="AB46" s="76">
        <f>-STOA!P46</f>
        <v>0</v>
      </c>
      <c r="AC46">
        <f t="shared" si="0"/>
        <v>10.600561528526818</v>
      </c>
      <c r="AD46">
        <f t="shared" si="1"/>
        <v>1348.2993817281454</v>
      </c>
      <c r="AE46">
        <f>'IDT-1'!F46</f>
        <v>0</v>
      </c>
      <c r="AF46" s="25"/>
      <c r="AG46">
        <f t="shared" si="2"/>
        <v>1348.2993817281454</v>
      </c>
      <c r="AI46" s="35">
        <f>PXIL!J46</f>
        <v>0</v>
      </c>
      <c r="AJ46" s="35">
        <f>PXIL!P46</f>
        <v>0</v>
      </c>
      <c r="AK46" s="35">
        <f>RTM_IEX!J46</f>
        <v>33.729999999999997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0</v>
      </c>
      <c r="E47">
        <f>GT_NG!T47</f>
        <v>-7.2916666666666671E-2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459.51014199361339</v>
      </c>
      <c r="P47" s="37">
        <v>43.37</v>
      </c>
      <c r="Q47" s="37">
        <v>14.46</v>
      </c>
      <c r="R47" s="39">
        <v>24.7</v>
      </c>
      <c r="S47" s="39">
        <v>0</v>
      </c>
      <c r="T47" s="38">
        <f>SUMPRODUCT(LTA!J47:AN47,LTA!J$101:AN$101,LTA!J$105:AN$105)</f>
        <v>117.32</v>
      </c>
      <c r="U47" s="38">
        <f>SUMPRODUCT(LTA!J47:AN47,LTA!J$102:AN$102,LTA!J$105:AN$105)</f>
        <v>503.59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104.3</v>
      </c>
      <c r="AB47" s="76">
        <f>-STOA!P47</f>
        <v>0</v>
      </c>
      <c r="AC47">
        <f t="shared" si="0"/>
        <v>10.530985528526815</v>
      </c>
      <c r="AD47">
        <f t="shared" si="1"/>
        <v>1339.4489577281452</v>
      </c>
      <c r="AE47">
        <f>'IDT-1'!F47</f>
        <v>0</v>
      </c>
      <c r="AF47" s="25"/>
      <c r="AG47">
        <f t="shared" si="2"/>
        <v>1339.4489577281452</v>
      </c>
      <c r="AI47" s="35">
        <f>PXIL!J47</f>
        <v>0</v>
      </c>
      <c r="AJ47" s="35">
        <f>PXIL!P47</f>
        <v>0</v>
      </c>
      <c r="AK47" s="35">
        <f>RTM_IEX!J47</f>
        <v>24.09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0</v>
      </c>
      <c r="E48">
        <f>GT_NG!T48</f>
        <v>-7.2916666666666671E-2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453.73463712431561</v>
      </c>
      <c r="P48" s="37">
        <v>43.37</v>
      </c>
      <c r="Q48" s="37">
        <v>14.46</v>
      </c>
      <c r="R48" s="39">
        <v>24.7</v>
      </c>
      <c r="S48" s="39">
        <v>0</v>
      </c>
      <c r="T48" s="38">
        <f>SUMPRODUCT(LTA!J48:AN48,LTA!J$101:AN$101,LTA!J$105:AN$105)</f>
        <v>117.86</v>
      </c>
      <c r="U48" s="38">
        <f>SUMPRODUCT(LTA!J48:AN48,LTA!J$102:AN$102,LTA!J$105:AN$105)</f>
        <v>505.49999999999994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104.3</v>
      </c>
      <c r="AB48" s="76">
        <f>-STOA!P48</f>
        <v>0</v>
      </c>
      <c r="AC48">
        <f t="shared" si="0"/>
        <v>10.580238590546294</v>
      </c>
      <c r="AD48">
        <f t="shared" si="1"/>
        <v>1345.7141997968281</v>
      </c>
      <c r="AE48">
        <f>'IDT-1'!F48</f>
        <v>0</v>
      </c>
      <c r="AF48" s="25"/>
      <c r="AG48">
        <f t="shared" si="2"/>
        <v>1345.7141997968281</v>
      </c>
      <c r="AI48" s="35">
        <f>PXIL!J48</f>
        <v>0</v>
      </c>
      <c r="AJ48" s="35">
        <f>PXIL!P48</f>
        <v>0</v>
      </c>
      <c r="AK48" s="35">
        <f>RTM_IEX!J48</f>
        <v>33.729999999999997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0</v>
      </c>
      <c r="E49">
        <f>GT_NG!T49</f>
        <v>-7.2916666666666671E-2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453.73463712431561</v>
      </c>
      <c r="P49" s="37">
        <v>43.37</v>
      </c>
      <c r="Q49" s="37">
        <v>14.46</v>
      </c>
      <c r="R49" s="39">
        <v>24.7</v>
      </c>
      <c r="S49" s="39">
        <v>0</v>
      </c>
      <c r="T49" s="38">
        <f>SUMPRODUCT(LTA!J49:AN49,LTA!J$101:AN$101,LTA!J$105:AN$105)</f>
        <v>117.86</v>
      </c>
      <c r="U49" s="38">
        <f>SUMPRODUCT(LTA!J49:AN49,LTA!J$102:AN$102,LTA!J$105:AN$105)</f>
        <v>506.71999999999997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104.3</v>
      </c>
      <c r="AB49" s="76">
        <f>-STOA!P49</f>
        <v>0</v>
      </c>
      <c r="AC49">
        <f t="shared" si="0"/>
        <v>10.664946590546293</v>
      </c>
      <c r="AD49">
        <f t="shared" si="1"/>
        <v>1356.4894917968279</v>
      </c>
      <c r="AE49">
        <f>'IDT-1'!F49</f>
        <v>0</v>
      </c>
      <c r="AF49" s="25"/>
      <c r="AG49">
        <f t="shared" si="2"/>
        <v>1356.4894917968279</v>
      </c>
      <c r="AI49" s="35">
        <f>PXIL!J49</f>
        <v>0</v>
      </c>
      <c r="AJ49" s="35">
        <f>PXIL!P49</f>
        <v>0</v>
      </c>
      <c r="AK49" s="35">
        <f>RTM_IEX!J49</f>
        <v>43.37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0</v>
      </c>
      <c r="E50">
        <f>GT_NG!T50</f>
        <v>-7.2916666666666671E-2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453.73463712431561</v>
      </c>
      <c r="P50" s="37">
        <v>43.37</v>
      </c>
      <c r="Q50" s="37">
        <v>14.46</v>
      </c>
      <c r="R50" s="39">
        <v>24.7</v>
      </c>
      <c r="S50" s="39">
        <v>0</v>
      </c>
      <c r="T50" s="38">
        <f>SUMPRODUCT(LTA!J50:AN50,LTA!J$101:AN$101,LTA!J$105:AN$105)</f>
        <v>117.86</v>
      </c>
      <c r="U50" s="38">
        <f>SUMPRODUCT(LTA!J50:AN50,LTA!J$102:AN$102,LTA!J$105:AN$105)</f>
        <v>507.66999999999996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104.3</v>
      </c>
      <c r="AB50" s="76">
        <f>-STOA!P50</f>
        <v>0</v>
      </c>
      <c r="AC50">
        <f t="shared" si="0"/>
        <v>10.634760590546291</v>
      </c>
      <c r="AD50">
        <f t="shared" si="1"/>
        <v>1352.6496777968282</v>
      </c>
      <c r="AE50">
        <f>'IDT-1'!F50</f>
        <v>0</v>
      </c>
      <c r="AF50" s="25"/>
      <c r="AG50">
        <f t="shared" si="2"/>
        <v>1352.6496777968282</v>
      </c>
      <c r="AI50" s="35">
        <f>PXIL!J50</f>
        <v>0</v>
      </c>
      <c r="AJ50" s="35">
        <f>PXIL!P50</f>
        <v>0</v>
      </c>
      <c r="AK50" s="35">
        <f>RTM_IEX!J50</f>
        <v>38.549999999999997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0</v>
      </c>
      <c r="E51">
        <f>GT_NG!T51</f>
        <v>-7.2916666666666671E-2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435.01327834004519</v>
      </c>
      <c r="P51" s="37">
        <v>43.37</v>
      </c>
      <c r="Q51" s="37">
        <v>14.46</v>
      </c>
      <c r="R51" s="39">
        <v>24.7</v>
      </c>
      <c r="S51" s="39">
        <v>0</v>
      </c>
      <c r="T51" s="38">
        <f>SUMPRODUCT(LTA!J51:AN51,LTA!J$101:AN$101,LTA!J$105:AN$105)</f>
        <v>117.86</v>
      </c>
      <c r="U51" s="38">
        <f>SUMPRODUCT(LTA!J51:AN51,LTA!J$102:AN$102,LTA!J$105:AN$105)</f>
        <v>508.15999999999997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104.3</v>
      </c>
      <c r="AB51" s="76">
        <f>-STOA!P51</f>
        <v>0</v>
      </c>
      <c r="AC51">
        <f t="shared" si="0"/>
        <v>10.605265992028981</v>
      </c>
      <c r="AD51">
        <f t="shared" si="1"/>
        <v>1348.897813611075</v>
      </c>
      <c r="AE51">
        <f>'IDT-1'!F51</f>
        <v>0</v>
      </c>
      <c r="AF51" s="25"/>
      <c r="AG51">
        <f t="shared" si="2"/>
        <v>1348.897813611075</v>
      </c>
      <c r="AI51" s="35">
        <f>PXIL!J51</f>
        <v>0</v>
      </c>
      <c r="AJ51" s="35">
        <f>PXIL!P51</f>
        <v>0</v>
      </c>
      <c r="AK51" s="35">
        <f>RTM_IEX!J51</f>
        <v>53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0</v>
      </c>
      <c r="E52">
        <f>GT_NG!T52</f>
        <v>-7.2916666666666671E-2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435.01327834004519</v>
      </c>
      <c r="P52" s="37">
        <v>43.37</v>
      </c>
      <c r="Q52" s="37">
        <v>14.46</v>
      </c>
      <c r="R52" s="39">
        <v>24.7</v>
      </c>
      <c r="S52" s="39">
        <v>0</v>
      </c>
      <c r="T52" s="38">
        <f>SUMPRODUCT(LTA!J52:AN52,LTA!J$101:AN$101,LTA!J$105:AN$105)</f>
        <v>117.86</v>
      </c>
      <c r="U52" s="38">
        <f>SUMPRODUCT(LTA!J52:AN52,LTA!J$102:AN$102,LTA!J$105:AN$105)</f>
        <v>508.15999999999997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104.3</v>
      </c>
      <c r="AB52" s="76">
        <f>-STOA!P52</f>
        <v>0</v>
      </c>
      <c r="AC52">
        <f t="shared" si="0"/>
        <v>10.567747992028982</v>
      </c>
      <c r="AD52">
        <f t="shared" si="1"/>
        <v>1344.1253316110751</v>
      </c>
      <c r="AE52">
        <f>'IDT-1'!F52</f>
        <v>0</v>
      </c>
      <c r="AF52" s="25"/>
      <c r="AG52">
        <f t="shared" si="2"/>
        <v>1344.1253316110751</v>
      </c>
      <c r="AI52" s="35">
        <f>PXIL!J52</f>
        <v>0</v>
      </c>
      <c r="AJ52" s="35">
        <f>PXIL!P52</f>
        <v>0</v>
      </c>
      <c r="AK52" s="35">
        <f>RTM_IEX!J52</f>
        <v>48.19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0</v>
      </c>
      <c r="E53">
        <f>GT_NG!T53</f>
        <v>-7.2916666666666671E-2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435.28327834004523</v>
      </c>
      <c r="P53" s="37">
        <v>43.37</v>
      </c>
      <c r="Q53" s="37">
        <v>14.46</v>
      </c>
      <c r="R53" s="39">
        <v>24.199999999999996</v>
      </c>
      <c r="S53" s="39">
        <v>0</v>
      </c>
      <c r="T53" s="38">
        <f>SUMPRODUCT(LTA!J53:AN53,LTA!J$101:AN$101,LTA!J$105:AN$105)</f>
        <v>117.86</v>
      </c>
      <c r="U53" s="38">
        <f>SUMPRODUCT(LTA!J53:AN53,LTA!J$102:AN$102,LTA!J$105:AN$105)</f>
        <v>509.34999999999997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104.3</v>
      </c>
      <c r="AB53" s="76">
        <f>-STOA!P53</f>
        <v>0</v>
      </c>
      <c r="AC53">
        <f t="shared" si="0"/>
        <v>10.537639992028984</v>
      </c>
      <c r="AD53">
        <f t="shared" si="1"/>
        <v>1340.2954396110749</v>
      </c>
      <c r="AE53">
        <f>'IDT-1'!F53</f>
        <v>0</v>
      </c>
      <c r="AF53" s="25"/>
      <c r="AG53">
        <f t="shared" si="2"/>
        <v>1340.2954396110749</v>
      </c>
      <c r="AI53" s="35">
        <f>PXIL!J53</f>
        <v>0</v>
      </c>
      <c r="AJ53" s="35">
        <f>PXIL!P53</f>
        <v>0</v>
      </c>
      <c r="AK53" s="35">
        <f>RTM_IEX!J53</f>
        <v>43.37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0</v>
      </c>
      <c r="E54">
        <f>GT_NG!T54</f>
        <v>-7.2916666666666671E-2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435.28327834004523</v>
      </c>
      <c r="P54" s="37">
        <v>43.37</v>
      </c>
      <c r="Q54" s="37">
        <v>14.46</v>
      </c>
      <c r="R54" s="39">
        <v>24.2</v>
      </c>
      <c r="S54" s="39">
        <v>0</v>
      </c>
      <c r="T54" s="38">
        <f>SUMPRODUCT(LTA!J54:AN54,LTA!J$101:AN$101,LTA!J$105:AN$105)</f>
        <v>117.86</v>
      </c>
      <c r="U54" s="38">
        <f>SUMPRODUCT(LTA!J54:AN54,LTA!J$102:AN$102,LTA!J$105:AN$105)</f>
        <v>469.26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104.3</v>
      </c>
      <c r="AB54" s="76">
        <f>-STOA!P54</f>
        <v>0</v>
      </c>
      <c r="AC54">
        <f t="shared" si="0"/>
        <v>10.262455992028986</v>
      </c>
      <c r="AD54">
        <f t="shared" si="1"/>
        <v>1305.2906236110753</v>
      </c>
      <c r="AE54">
        <f>'IDT-1'!F54</f>
        <v>0</v>
      </c>
      <c r="AF54" s="25"/>
      <c r="AG54">
        <f t="shared" si="2"/>
        <v>1305.2906236110753</v>
      </c>
      <c r="AI54" s="35">
        <f>PXIL!J54</f>
        <v>0</v>
      </c>
      <c r="AJ54" s="35">
        <f>PXIL!P54</f>
        <v>0</v>
      </c>
      <c r="AK54" s="35">
        <f>RTM_IEX!J54</f>
        <v>48.18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0</v>
      </c>
      <c r="E55">
        <f>GT_NG!T55</f>
        <v>-7.2916666666666671E-2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432.9790885172801</v>
      </c>
      <c r="P55" s="37">
        <v>43.37</v>
      </c>
      <c r="Q55" s="37">
        <v>14.46</v>
      </c>
      <c r="R55" s="39">
        <v>24.2</v>
      </c>
      <c r="S55" s="39">
        <v>0</v>
      </c>
      <c r="T55" s="38">
        <f>SUMPRODUCT(LTA!J55:AN55,LTA!J$101:AN$101,LTA!J$105:AN$105)</f>
        <v>117.86</v>
      </c>
      <c r="U55" s="38">
        <f>SUMPRODUCT(LTA!J55:AN55,LTA!J$102:AN$102,LTA!J$105:AN$105)</f>
        <v>431.97999999999996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-36</v>
      </c>
      <c r="AA55" s="76">
        <f>STOA!J55</f>
        <v>104.3</v>
      </c>
      <c r="AB55" s="76">
        <f>-STOA!P55</f>
        <v>0</v>
      </c>
      <c r="AC55">
        <f t="shared" si="0"/>
        <v>9.9395159524112149</v>
      </c>
      <c r="AD55">
        <f t="shared" si="1"/>
        <v>1171.8493738279276</v>
      </c>
      <c r="AE55">
        <f>'IDT-1'!F55</f>
        <v>0</v>
      </c>
      <c r="AF55" s="25"/>
      <c r="AG55">
        <f t="shared" si="2"/>
        <v>1171.8493738279276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-10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0</v>
      </c>
      <c r="E56">
        <f>GT_NG!T56</f>
        <v>-7.2916666666666671E-2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432.9790885172801</v>
      </c>
      <c r="P56" s="37">
        <v>43.37</v>
      </c>
      <c r="Q56" s="37">
        <v>14.46</v>
      </c>
      <c r="R56" s="39">
        <v>24.2</v>
      </c>
      <c r="S56" s="39">
        <v>0</v>
      </c>
      <c r="T56" s="38">
        <f>SUMPRODUCT(LTA!J56:AN56,LTA!J$101:AN$101,LTA!J$105:AN$105)</f>
        <v>117.86</v>
      </c>
      <c r="U56" s="38">
        <f>SUMPRODUCT(LTA!J56:AN56,LTA!J$102:AN$102,LTA!J$105:AN$105)</f>
        <v>390.32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-69</v>
      </c>
      <c r="AA56" s="76">
        <f>STOA!J56</f>
        <v>104.3</v>
      </c>
      <c r="AB56" s="76">
        <f>-STOA!P56</f>
        <v>0</v>
      </c>
      <c r="AC56">
        <f t="shared" si="0"/>
        <v>10.096068272911115</v>
      </c>
      <c r="AD56">
        <f t="shared" si="1"/>
        <v>1145.5828215074278</v>
      </c>
      <c r="AE56">
        <f>'IDT-1'!F56</f>
        <v>0</v>
      </c>
      <c r="AF56" s="25"/>
      <c r="AG56">
        <f t="shared" si="2"/>
        <v>1145.5828215074278</v>
      </c>
      <c r="AI56" s="35">
        <f>PXIL!J56</f>
        <v>0</v>
      </c>
      <c r="AJ56" s="35">
        <f>PXIL!P56</f>
        <v>0</v>
      </c>
      <c r="AK56" s="35">
        <f>RTM_IEX!J56</f>
        <v>38.549999999999997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0</v>
      </c>
      <c r="E57">
        <f>GT_NG!T57</f>
        <v>-7.2916666666666671E-2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432.5802556299771</v>
      </c>
      <c r="P57" s="37">
        <v>43.37</v>
      </c>
      <c r="Q57" s="37">
        <v>14.46</v>
      </c>
      <c r="R57" s="39">
        <v>24.2</v>
      </c>
      <c r="S57" s="39">
        <v>0</v>
      </c>
      <c r="T57" s="38">
        <f>SUMPRODUCT(LTA!J57:AN57,LTA!J$101:AN$101,LTA!J$105:AN$105)</f>
        <v>117.86</v>
      </c>
      <c r="U57" s="38">
        <f>SUMPRODUCT(LTA!J57:AN57,LTA!J$102:AN$102,LTA!J$105:AN$105)</f>
        <v>391.52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-26</v>
      </c>
      <c r="AA57" s="76">
        <f>STOA!J57</f>
        <v>104.3</v>
      </c>
      <c r="AB57" s="76">
        <f>-STOA!P57</f>
        <v>0</v>
      </c>
      <c r="AC57">
        <f t="shared" si="0"/>
        <v>9.8393946902381657</v>
      </c>
      <c r="AD57">
        <f t="shared" si="1"/>
        <v>1199.2706622027979</v>
      </c>
      <c r="AE57">
        <f>'IDT-1'!F57</f>
        <v>0</v>
      </c>
      <c r="AF57" s="25"/>
      <c r="AG57">
        <f t="shared" si="2"/>
        <v>1199.2706622027979</v>
      </c>
      <c r="AI57" s="35">
        <f>PXIL!J57</f>
        <v>0</v>
      </c>
      <c r="AJ57" s="35">
        <f>PXIL!P57</f>
        <v>0</v>
      </c>
      <c r="AK57" s="35">
        <f>RTM_IEX!J57</f>
        <v>48.18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0</v>
      </c>
      <c r="E58">
        <f>GT_NG!T58</f>
        <v>-7.2916666666666671E-2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435.82340007442156</v>
      </c>
      <c r="P58" s="37">
        <v>43.37</v>
      </c>
      <c r="Q58" s="37">
        <v>14.46</v>
      </c>
      <c r="R58" s="39">
        <v>24.2</v>
      </c>
      <c r="S58" s="39">
        <v>0</v>
      </c>
      <c r="T58" s="38">
        <f>SUMPRODUCT(LTA!J58:AN58,LTA!J$101:AN$101,LTA!J$105:AN$105)</f>
        <v>117.86</v>
      </c>
      <c r="U58" s="38">
        <f>SUMPRODUCT(LTA!J58:AN58,LTA!J$102:AN$102,LTA!J$105:AN$105)</f>
        <v>391.23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104.3</v>
      </c>
      <c r="AB58" s="76">
        <f>-STOA!P58</f>
        <v>0</v>
      </c>
      <c r="AC58">
        <f t="shared" si="0"/>
        <v>9.7708229415571211</v>
      </c>
      <c r="AD58">
        <f t="shared" si="1"/>
        <v>1242.7523783959234</v>
      </c>
      <c r="AE58">
        <f>'IDT-1'!F58</f>
        <v>0</v>
      </c>
      <c r="AF58" s="25"/>
      <c r="AG58">
        <f t="shared" si="2"/>
        <v>1242.7523783959234</v>
      </c>
      <c r="AI58" s="35">
        <f>PXIL!J58</f>
        <v>0</v>
      </c>
      <c r="AJ58" s="35">
        <f>PXIL!P58</f>
        <v>0</v>
      </c>
      <c r="AK58" s="35">
        <f>RTM_IEX!J58</f>
        <v>62.64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0</v>
      </c>
      <c r="E59">
        <f>GT_NG!T59</f>
        <v>-7.2916666666666671E-2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438.48944452877782</v>
      </c>
      <c r="P59" s="37">
        <v>43.37</v>
      </c>
      <c r="Q59" s="37">
        <v>14.46</v>
      </c>
      <c r="R59" s="39">
        <v>24.2</v>
      </c>
      <c r="S59" s="39">
        <v>0</v>
      </c>
      <c r="T59" s="38">
        <f>SUMPRODUCT(LTA!J59:AN59,LTA!J$101:AN$101,LTA!J$105:AN$105)</f>
        <v>117.86</v>
      </c>
      <c r="U59" s="38">
        <f>SUMPRODUCT(LTA!J59:AN59,LTA!J$102:AN$102,LTA!J$105:AN$105)</f>
        <v>431.39999999999992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104.2</v>
      </c>
      <c r="AB59" s="76">
        <f>-STOA!P59</f>
        <v>0</v>
      </c>
      <c r="AC59">
        <f t="shared" si="0"/>
        <v>10.066568088301098</v>
      </c>
      <c r="AD59">
        <f t="shared" si="1"/>
        <v>1280.3726777035354</v>
      </c>
      <c r="AE59">
        <f>'IDT-1'!F59</f>
        <v>0</v>
      </c>
      <c r="AF59" s="25"/>
      <c r="AG59">
        <f t="shared" si="2"/>
        <v>1280.3726777035354</v>
      </c>
      <c r="AI59" s="35">
        <f>PXIL!J59</f>
        <v>0</v>
      </c>
      <c r="AJ59" s="35">
        <f>PXIL!P59</f>
        <v>0</v>
      </c>
      <c r="AK59" s="35">
        <f>RTM_IEX!J59</f>
        <v>57.82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0</v>
      </c>
      <c r="E60">
        <f>GT_NG!T60</f>
        <v>-7.2916666666666671E-2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438.48944452877782</v>
      </c>
      <c r="P60" s="37">
        <v>43.37</v>
      </c>
      <c r="Q60" s="37">
        <v>14.46</v>
      </c>
      <c r="R60" s="39">
        <v>24.2</v>
      </c>
      <c r="S60" s="39">
        <v>0</v>
      </c>
      <c r="T60" s="38">
        <f>SUMPRODUCT(LTA!J60:AN60,LTA!J$101:AN$101,LTA!J$105:AN$105)</f>
        <v>117.41</v>
      </c>
      <c r="U60" s="38">
        <f>SUMPRODUCT(LTA!J60:AN60,LTA!J$102:AN$102,LTA!J$105:AN$105)</f>
        <v>447.43999999999994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104.2</v>
      </c>
      <c r="AB60" s="76">
        <f>-STOA!P60</f>
        <v>0</v>
      </c>
      <c r="AC60">
        <f t="shared" si="0"/>
        <v>10.188170088301097</v>
      </c>
      <c r="AD60">
        <f t="shared" si="1"/>
        <v>1295.8410757035356</v>
      </c>
      <c r="AE60">
        <f>'IDT-1'!F60</f>
        <v>0</v>
      </c>
      <c r="AF60" s="25"/>
      <c r="AG60">
        <f t="shared" si="2"/>
        <v>1295.8410757035356</v>
      </c>
      <c r="AI60" s="35">
        <f>PXIL!J60</f>
        <v>0</v>
      </c>
      <c r="AJ60" s="35">
        <f>PXIL!P60</f>
        <v>0</v>
      </c>
      <c r="AK60" s="35">
        <f>RTM_IEX!J60</f>
        <v>57.82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0</v>
      </c>
      <c r="E61">
        <f>GT_NG!T61</f>
        <v>-7.2916666666666671E-2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438.48944452877782</v>
      </c>
      <c r="P61" s="37">
        <v>43.37</v>
      </c>
      <c r="Q61" s="37">
        <v>14.46</v>
      </c>
      <c r="R61" s="39">
        <v>24.2</v>
      </c>
      <c r="S61" s="39">
        <v>0</v>
      </c>
      <c r="T61" s="38">
        <f>SUMPRODUCT(LTA!J61:AN61,LTA!J$101:AN$101,LTA!J$105:AN$105)</f>
        <v>113.72</v>
      </c>
      <c r="U61" s="38">
        <f>SUMPRODUCT(LTA!J61:AN61,LTA!J$102:AN$102,LTA!J$105:AN$105)</f>
        <v>462.22999999999996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104.2</v>
      </c>
      <c r="AB61" s="76">
        <f>-STOA!P61</f>
        <v>0</v>
      </c>
      <c r="AC61">
        <f t="shared" si="0"/>
        <v>10.161962088301099</v>
      </c>
      <c r="AD61">
        <f t="shared" si="1"/>
        <v>1292.5072837035354</v>
      </c>
      <c r="AE61">
        <f>'IDT-1'!F61</f>
        <v>0</v>
      </c>
      <c r="AF61" s="25"/>
      <c r="AG61">
        <f t="shared" si="2"/>
        <v>1292.5072837035354</v>
      </c>
      <c r="AI61" s="35">
        <f>PXIL!J61</f>
        <v>0</v>
      </c>
      <c r="AJ61" s="35">
        <f>PXIL!P61</f>
        <v>0</v>
      </c>
      <c r="AK61" s="35">
        <f>RTM_IEX!J61</f>
        <v>43.36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0</v>
      </c>
      <c r="E62">
        <f>GT_NG!T62</f>
        <v>-7.2916666666666671E-2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441.80008446528575</v>
      </c>
      <c r="P62" s="37">
        <v>43.37</v>
      </c>
      <c r="Q62" s="37">
        <v>14.46</v>
      </c>
      <c r="R62" s="39">
        <v>24.2</v>
      </c>
      <c r="S62" s="39">
        <v>0</v>
      </c>
      <c r="T62" s="38">
        <f>SUMPRODUCT(LTA!J62:AN62,LTA!J$101:AN$101,LTA!J$105:AN$105)</f>
        <v>109.12</v>
      </c>
      <c r="U62" s="38">
        <f>SUMPRODUCT(LTA!J62:AN62,LTA!J$102:AN$102,LTA!J$105:AN$105)</f>
        <v>476.29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104.2</v>
      </c>
      <c r="AB62" s="76">
        <f>-STOA!P62</f>
        <v>0</v>
      </c>
      <c r="AC62">
        <f t="shared" si="0"/>
        <v>10.26157307980586</v>
      </c>
      <c r="AD62">
        <f t="shared" si="1"/>
        <v>1305.1783126485386</v>
      </c>
      <c r="AE62">
        <f>'IDT-1'!F62</f>
        <v>0</v>
      </c>
      <c r="AF62" s="25"/>
      <c r="AG62">
        <f t="shared" si="2"/>
        <v>1305.1783126485386</v>
      </c>
      <c r="AI62" s="35">
        <f>PXIL!J62</f>
        <v>0</v>
      </c>
      <c r="AJ62" s="35">
        <f>PXIL!P62</f>
        <v>0</v>
      </c>
      <c r="AK62" s="35">
        <f>RTM_IEX!J62</f>
        <v>43.36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0</v>
      </c>
      <c r="E63">
        <f>GT_NG!T63</f>
        <v>-7.2916666666666671E-2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443.5353787035242</v>
      </c>
      <c r="P63" s="37">
        <v>43.37</v>
      </c>
      <c r="Q63" s="37">
        <v>14.46</v>
      </c>
      <c r="R63" s="39">
        <v>24.7</v>
      </c>
      <c r="S63" s="39">
        <v>0</v>
      </c>
      <c r="T63" s="38">
        <f>SUMPRODUCT(LTA!J63:AN63,LTA!J$101:AN$101,LTA!J$105:AN$105)</f>
        <v>105.45</v>
      </c>
      <c r="U63" s="38">
        <f>SUMPRODUCT(LTA!J63:AN63,LTA!J$102:AN$102,LTA!J$105:AN$105)</f>
        <v>494.4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104.2</v>
      </c>
      <c r="AB63" s="76">
        <f>-STOA!P63</f>
        <v>0</v>
      </c>
      <c r="AC63">
        <f t="shared" si="0"/>
        <v>10.35412237486412</v>
      </c>
      <c r="AD63">
        <f t="shared" si="1"/>
        <v>1316.9510575917191</v>
      </c>
      <c r="AE63">
        <f>'IDT-1'!F63</f>
        <v>0</v>
      </c>
      <c r="AF63" s="25"/>
      <c r="AG63">
        <f t="shared" si="2"/>
        <v>1316.9510575917191</v>
      </c>
      <c r="AI63" s="35">
        <f>PXIL!J63</f>
        <v>0</v>
      </c>
      <c r="AJ63" s="35">
        <f>PXIL!P63</f>
        <v>0</v>
      </c>
      <c r="AK63" s="35">
        <f>RTM_IEX!J63</f>
        <v>38.549999999999997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0</v>
      </c>
      <c r="E64">
        <f>GT_NG!T64</f>
        <v>-7.2916666666666671E-2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443.53310717535385</v>
      </c>
      <c r="P64" s="37">
        <v>43.37</v>
      </c>
      <c r="Q64" s="37">
        <v>14.46</v>
      </c>
      <c r="R64" s="39">
        <v>24.7</v>
      </c>
      <c r="S64" s="39">
        <v>0</v>
      </c>
      <c r="T64" s="38">
        <f>SUMPRODUCT(LTA!J64:AN64,LTA!J$101:AN$101,LTA!J$105:AN$105)</f>
        <v>99.62</v>
      </c>
      <c r="U64" s="38">
        <f>SUMPRODUCT(LTA!J64:AN64,LTA!J$102:AN$102,LTA!J$105:AN$105)</f>
        <v>486.48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97.9</v>
      </c>
      <c r="AB64" s="76">
        <f>-STOA!P64</f>
        <v>0</v>
      </c>
      <c r="AC64">
        <f t="shared" si="0"/>
        <v>10.235310656944392</v>
      </c>
      <c r="AD64">
        <f t="shared" si="1"/>
        <v>1301.8375977814683</v>
      </c>
      <c r="AE64">
        <f>'IDT-1'!F64</f>
        <v>0</v>
      </c>
      <c r="AF64" s="25"/>
      <c r="AG64">
        <f t="shared" si="2"/>
        <v>1301.8375977814683</v>
      </c>
      <c r="AI64" s="35">
        <f>PXIL!J64</f>
        <v>0</v>
      </c>
      <c r="AJ64" s="35">
        <f>PXIL!P64</f>
        <v>0</v>
      </c>
      <c r="AK64" s="35">
        <f>RTM_IEX!J64</f>
        <v>43.37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0</v>
      </c>
      <c r="E65">
        <f>GT_NG!T65</f>
        <v>-7.2916666666666671E-2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459.27047296731268</v>
      </c>
      <c r="P65" s="37">
        <v>43.37</v>
      </c>
      <c r="Q65" s="37">
        <v>14.46</v>
      </c>
      <c r="R65" s="39">
        <v>24.7</v>
      </c>
      <c r="S65" s="39">
        <v>0</v>
      </c>
      <c r="T65" s="38">
        <f>SUMPRODUCT(LTA!J65:AN65,LTA!J$101:AN$101,LTA!J$105:AN$105)</f>
        <v>91.7</v>
      </c>
      <c r="U65" s="38">
        <f>SUMPRODUCT(LTA!J65:AN65,LTA!J$102:AN$102,LTA!J$105:AN$105)</f>
        <v>477.96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92.29</v>
      </c>
      <c r="AB65" s="76">
        <f>-STOA!P65</f>
        <v>0</v>
      </c>
      <c r="AC65">
        <f t="shared" si="0"/>
        <v>10.185994110121671</v>
      </c>
      <c r="AD65">
        <f t="shared" si="1"/>
        <v>1295.5642801202496</v>
      </c>
      <c r="AE65">
        <f>'IDT-1'!F65</f>
        <v>0</v>
      </c>
      <c r="AF65" s="25"/>
      <c r="AG65">
        <f t="shared" si="2"/>
        <v>1295.5642801202496</v>
      </c>
      <c r="AI65" s="35">
        <f>PXIL!J65</f>
        <v>0</v>
      </c>
      <c r="AJ65" s="35">
        <f>PXIL!P65</f>
        <v>0</v>
      </c>
      <c r="AK65" s="35">
        <f>RTM_IEX!J65</f>
        <v>43.36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0</v>
      </c>
      <c r="E66">
        <f>GT_NG!T66</f>
        <v>-7.2916666666666671E-2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473.81159378032402</v>
      </c>
      <c r="P66" s="37">
        <v>43.37</v>
      </c>
      <c r="Q66" s="37">
        <v>14.46</v>
      </c>
      <c r="R66" s="39">
        <v>24.7</v>
      </c>
      <c r="S66" s="39">
        <v>0</v>
      </c>
      <c r="T66" s="38">
        <f>SUMPRODUCT(LTA!J66:AN66,LTA!J$101:AN$101,LTA!J$105:AN$105)</f>
        <v>84.64</v>
      </c>
      <c r="U66" s="38">
        <f>SUMPRODUCT(LTA!J66:AN66,LTA!J$102:AN$102,LTA!J$105:AN$105)</f>
        <v>469.04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86.27</v>
      </c>
      <c r="AB66" s="76">
        <f>-STOA!P66</f>
        <v>0</v>
      </c>
      <c r="AC66">
        <f t="shared" si="0"/>
        <v>10.203006852463158</v>
      </c>
      <c r="AD66">
        <f t="shared" si="1"/>
        <v>1297.7283881909198</v>
      </c>
      <c r="AE66">
        <f>'IDT-1'!F66</f>
        <v>0</v>
      </c>
      <c r="AF66" s="25"/>
      <c r="AG66">
        <f t="shared" si="2"/>
        <v>1297.7283881909198</v>
      </c>
      <c r="AI66" s="35">
        <f>PXIL!J66</f>
        <v>0</v>
      </c>
      <c r="AJ66" s="35">
        <f>PXIL!P66</f>
        <v>0</v>
      </c>
      <c r="AK66" s="35">
        <f>RTM_IEX!J66</f>
        <v>53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0</v>
      </c>
      <c r="E67">
        <f>GT_NG!T67</f>
        <v>-7.2916666666666671E-2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483.44406781861159</v>
      </c>
      <c r="P67" s="37">
        <v>74.87</v>
      </c>
      <c r="Q67" s="37">
        <v>14.46</v>
      </c>
      <c r="R67" s="39">
        <v>24.7</v>
      </c>
      <c r="S67" s="39">
        <v>0</v>
      </c>
      <c r="T67" s="38">
        <f>SUMPRODUCT(LTA!J67:AN67,LTA!J$101:AN$101,LTA!J$105:AN$105)</f>
        <v>76.55</v>
      </c>
      <c r="U67" s="38">
        <f>SUMPRODUCT(LTA!J67:AN67,LTA!J$102:AN$102,LTA!J$105:AN$105)</f>
        <v>459.24999999999994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80.08</v>
      </c>
      <c r="AB67" s="76">
        <f>-STOA!P67</f>
        <v>0</v>
      </c>
      <c r="AC67">
        <f t="shared" si="0"/>
        <v>10.223384149961801</v>
      </c>
      <c r="AD67">
        <f t="shared" si="1"/>
        <v>1300.3204849317085</v>
      </c>
      <c r="AE67">
        <f>'IDT-1'!F67</f>
        <v>0</v>
      </c>
      <c r="AF67" s="25"/>
      <c r="AG67">
        <f t="shared" si="2"/>
        <v>1300.3204849317085</v>
      </c>
      <c r="AI67" s="35">
        <f>PXIL!J67</f>
        <v>0</v>
      </c>
      <c r="AJ67" s="35">
        <f>PXIL!P67</f>
        <v>0</v>
      </c>
      <c r="AK67" s="35">
        <f>RTM_IEX!J67</f>
        <v>38.549999999999997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0</v>
      </c>
      <c r="E68">
        <f>GT_NG!T68</f>
        <v>-7.2916666666666671E-2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505.36905287175153</v>
      </c>
      <c r="P68" s="37">
        <v>74.87</v>
      </c>
      <c r="Q68" s="37">
        <v>26.663489528795807</v>
      </c>
      <c r="R68" s="39">
        <v>24.7</v>
      </c>
      <c r="S68" s="39">
        <v>0</v>
      </c>
      <c r="T68" s="38">
        <f>SUMPRODUCT(LTA!J68:AN68,LTA!J$101:AN$101,LTA!J$105:AN$105)</f>
        <v>69.289999999999992</v>
      </c>
      <c r="U68" s="38">
        <f>SUMPRODUCT(LTA!J68:AN68,LTA!J$102:AN$102,LTA!J$105:AN$105)</f>
        <v>449.40999999999997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73.41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10.228988251700899</v>
      </c>
      <c r="AD68">
        <f t="shared" ref="AD68:AD98" si="4">SUM(B68:AB68,AI68:AV68)-AC68</f>
        <v>1301.0333554119054</v>
      </c>
      <c r="AE68">
        <f>'IDT-1'!F68</f>
        <v>0</v>
      </c>
      <c r="AF68" s="25"/>
      <c r="AG68">
        <f t="shared" ref="AG68:AG98" si="5">SUM(AD68:AF68)</f>
        <v>1301.0333554119054</v>
      </c>
      <c r="AI68" s="35">
        <f>PXIL!J68</f>
        <v>0</v>
      </c>
      <c r="AJ68" s="35">
        <f>PXIL!P68</f>
        <v>0</v>
      </c>
      <c r="AK68" s="35">
        <f>RTM_IEX!J68</f>
        <v>28.91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0</v>
      </c>
      <c r="E69">
        <f>GT_NG!T69</f>
        <v>-7.2916666666666671E-2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536.69702463683268</v>
      </c>
      <c r="P69" s="37">
        <v>75.2666611958836</v>
      </c>
      <c r="Q69" s="37">
        <v>26.81350916230366</v>
      </c>
      <c r="R69" s="39">
        <v>24.7</v>
      </c>
      <c r="S69" s="39">
        <v>0</v>
      </c>
      <c r="T69" s="38">
        <f>SUMPRODUCT(LTA!J69:AN69,LTA!J$101:AN$101,LTA!J$105:AN$105)</f>
        <v>58.94</v>
      </c>
      <c r="U69" s="38">
        <f>SUMPRODUCT(LTA!J69:AN69,LTA!J$102:AN$102,LTA!J$105:AN$105)</f>
        <v>438.95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65.929999999999993</v>
      </c>
      <c r="AB69" s="76">
        <f>-STOA!P69</f>
        <v>0</v>
      </c>
      <c r="AC69">
        <f t="shared" si="3"/>
        <v>10.339628541937788</v>
      </c>
      <c r="AD69">
        <f t="shared" si="4"/>
        <v>1315.107367716141</v>
      </c>
      <c r="AE69">
        <f>'IDT-1'!F69</f>
        <v>0</v>
      </c>
      <c r="AF69" s="25"/>
      <c r="AG69">
        <f t="shared" si="5"/>
        <v>1315.107367716141</v>
      </c>
      <c r="AI69" s="35">
        <f>PXIL!J69</f>
        <v>0</v>
      </c>
      <c r="AJ69" s="35">
        <f>PXIL!P69</f>
        <v>0</v>
      </c>
      <c r="AK69" s="35">
        <f>RTM_IEX!J69</f>
        <v>39.51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0</v>
      </c>
      <c r="E70">
        <f>GT_NG!T70</f>
        <v>-7.2916666666666671E-2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570.47921540140499</v>
      </c>
      <c r="P70" s="37">
        <v>75.2666611958836</v>
      </c>
      <c r="Q70" s="37">
        <v>26.81350916230366</v>
      </c>
      <c r="R70" s="39">
        <v>24.7</v>
      </c>
      <c r="S70" s="39">
        <v>0</v>
      </c>
      <c r="T70" s="38">
        <f>SUMPRODUCT(LTA!J70:AN70,LTA!J$101:AN$101,LTA!J$105:AN$105)</f>
        <v>49.72</v>
      </c>
      <c r="U70" s="38">
        <f>SUMPRODUCT(LTA!J70:AN70,LTA!J$102:AN$102,LTA!J$105:AN$105)</f>
        <v>426.52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58.31</v>
      </c>
      <c r="AB70" s="76">
        <f>-STOA!P70</f>
        <v>0</v>
      </c>
      <c r="AC70">
        <f t="shared" si="3"/>
        <v>10.44244962990145</v>
      </c>
      <c r="AD70">
        <f t="shared" si="4"/>
        <v>1328.1867373927496</v>
      </c>
      <c r="AE70">
        <f>'IDT-1'!F70</f>
        <v>0</v>
      </c>
      <c r="AF70" s="25"/>
      <c r="AG70">
        <f t="shared" si="5"/>
        <v>1328.1867373927496</v>
      </c>
      <c r="AI70" s="35">
        <f>PXIL!J70</f>
        <v>0</v>
      </c>
      <c r="AJ70" s="35">
        <f>PXIL!P70</f>
        <v>0</v>
      </c>
      <c r="AK70" s="35">
        <f>RTM_IEX!J70</f>
        <v>48.18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0</v>
      </c>
      <c r="E71">
        <f>GT_NG!T71</f>
        <v>-4.2857142857142858E-2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581.13228168382568</v>
      </c>
      <c r="P71" s="37">
        <v>74.87</v>
      </c>
      <c r="Q71" s="37">
        <v>26.67</v>
      </c>
      <c r="R71" s="39">
        <v>24.7</v>
      </c>
      <c r="S71" s="39">
        <v>0</v>
      </c>
      <c r="T71" s="38">
        <f>SUMPRODUCT(LTA!J71:AN71,LTA!J$101:AN$101,LTA!J$105:AN$105)</f>
        <v>38.409999999999997</v>
      </c>
      <c r="U71" s="38">
        <f>SUMPRODUCT(LTA!J71:AN71,LTA!J$102:AN$102,LTA!J$105:AN$105)</f>
        <v>410.46999999999991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50.25</v>
      </c>
      <c r="AB71" s="76">
        <f>-STOA!P71</f>
        <v>0</v>
      </c>
      <c r="AC71">
        <f t="shared" si="3"/>
        <v>10.327497910626382</v>
      </c>
      <c r="AD71">
        <f t="shared" si="4"/>
        <v>1313.6246445600675</v>
      </c>
      <c r="AE71">
        <f>'IDT-1'!F71</f>
        <v>0</v>
      </c>
      <c r="AF71" s="25"/>
      <c r="AG71">
        <f t="shared" si="5"/>
        <v>1313.6246445600675</v>
      </c>
      <c r="AI71" s="35">
        <f>PXIL!J71</f>
        <v>0</v>
      </c>
      <c r="AJ71" s="35">
        <f>PXIL!P71</f>
        <v>0</v>
      </c>
      <c r="AK71" s="35">
        <f>RTM_IEX!J71</f>
        <v>58.78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0</v>
      </c>
      <c r="E72">
        <f>GT_NG!T72</f>
        <v>-4.2857142857142858E-2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590.8222844259343</v>
      </c>
      <c r="P72" s="37">
        <v>74.86999999999999</v>
      </c>
      <c r="Q72" s="37">
        <v>26.67</v>
      </c>
      <c r="R72" s="39">
        <v>20.13</v>
      </c>
      <c r="S72" s="39">
        <v>0</v>
      </c>
      <c r="T72" s="38">
        <f>SUMPRODUCT(LTA!J72:AN72,LTA!J$101:AN$101,LTA!J$105:AN$105)</f>
        <v>29.06</v>
      </c>
      <c r="U72" s="38">
        <f>SUMPRODUCT(LTA!J72:AN72,LTA!J$102:AN$102,LTA!J$105:AN$105)</f>
        <v>398.67999999999995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42.79</v>
      </c>
      <c r="AB72" s="76">
        <f>-STOA!P72</f>
        <v>0</v>
      </c>
      <c r="AC72">
        <f t="shared" si="3"/>
        <v>10.369929932014829</v>
      </c>
      <c r="AD72">
        <f t="shared" si="4"/>
        <v>1319.0222152807876</v>
      </c>
      <c r="AE72">
        <f>'IDT-1'!F72</f>
        <v>0</v>
      </c>
      <c r="AF72" s="25"/>
      <c r="AG72">
        <f t="shared" si="5"/>
        <v>1319.0222152807876</v>
      </c>
      <c r="AI72" s="35">
        <f>PXIL!J72</f>
        <v>0</v>
      </c>
      <c r="AJ72" s="35">
        <f>PXIL!P72</f>
        <v>0</v>
      </c>
      <c r="AK72" s="35">
        <f>RTM_IEX!J72</f>
        <v>87.7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0</v>
      </c>
      <c r="E73">
        <f>GT_NG!T73</f>
        <v>-4.2857142857142858E-2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597.73542301357224</v>
      </c>
      <c r="P73" s="37">
        <v>74.86999999999999</v>
      </c>
      <c r="Q73" s="37">
        <v>26.67</v>
      </c>
      <c r="R73" s="39">
        <v>11.57</v>
      </c>
      <c r="S73" s="39">
        <v>0</v>
      </c>
      <c r="T73" s="38">
        <f>SUMPRODUCT(LTA!J73:AN73,LTA!J$101:AN$101,LTA!J$105:AN$105)</f>
        <v>19.82</v>
      </c>
      <c r="U73" s="38">
        <f>SUMPRODUCT(LTA!J73:AN73,LTA!J$102:AN$102,LTA!J$105:AN$105)</f>
        <v>387.19999999999993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34.42</v>
      </c>
      <c r="AB73" s="76">
        <f>-STOA!P73</f>
        <v>0</v>
      </c>
      <c r="AC73">
        <f t="shared" si="3"/>
        <v>10.160212412998407</v>
      </c>
      <c r="AD73">
        <f t="shared" si="4"/>
        <v>1292.3450713874422</v>
      </c>
      <c r="AE73">
        <f>'IDT-1'!F73</f>
        <v>0</v>
      </c>
      <c r="AF73" s="25"/>
      <c r="AG73">
        <f t="shared" si="5"/>
        <v>1292.3450713874422</v>
      </c>
      <c r="AI73" s="35">
        <f>PXIL!J73</f>
        <v>0</v>
      </c>
      <c r="AJ73" s="35">
        <f>PXIL!P73</f>
        <v>0</v>
      </c>
      <c r="AK73" s="35">
        <f>RTM_IEX!J73</f>
        <v>91.55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0</v>
      </c>
      <c r="E74">
        <f>GT_NG!T74</f>
        <v>-4.2857142857142858E-2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643.5505901816706</v>
      </c>
      <c r="P74" s="37">
        <v>74.86999999999999</v>
      </c>
      <c r="Q74" s="37">
        <v>26.67</v>
      </c>
      <c r="R74" s="39">
        <v>5.36</v>
      </c>
      <c r="S74" s="39">
        <v>0</v>
      </c>
      <c r="T74" s="38">
        <f>SUMPRODUCT(LTA!J74:AN74,LTA!J$101:AN$101,LTA!J$105:AN$105)</f>
        <v>11.65</v>
      </c>
      <c r="U74" s="38">
        <f>SUMPRODUCT(LTA!J74:AN74,LTA!J$102:AN$102,LTA!J$105:AN$105)</f>
        <v>376.25999999999993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25.470000000000002</v>
      </c>
      <c r="AB74" s="76">
        <f>-STOA!P74</f>
        <v>0</v>
      </c>
      <c r="AC74">
        <f t="shared" si="3"/>
        <v>10.385594716909573</v>
      </c>
      <c r="AD74">
        <f t="shared" si="4"/>
        <v>1321.0148562516295</v>
      </c>
      <c r="AE74">
        <f>'IDT-1'!F74</f>
        <v>0</v>
      </c>
      <c r="AF74" s="25"/>
      <c r="AG74">
        <f t="shared" si="5"/>
        <v>1321.0148562516295</v>
      </c>
      <c r="AI74" s="35">
        <f>PXIL!J74</f>
        <v>0</v>
      </c>
      <c r="AJ74" s="35">
        <f>PXIL!P74</f>
        <v>0</v>
      </c>
      <c r="AK74" s="35">
        <f>RTM_IEX!J74</f>
        <v>108.9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0</v>
      </c>
      <c r="E75">
        <f>GT_NG!T75</f>
        <v>-4.2857142857142858E-2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58.712717929725464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724.23523138949201</v>
      </c>
      <c r="P75" s="37">
        <v>74.86999999999999</v>
      </c>
      <c r="Q75" s="37">
        <v>26.67</v>
      </c>
      <c r="R75" s="39">
        <v>0</v>
      </c>
      <c r="S75" s="39">
        <v>0</v>
      </c>
      <c r="T75" s="38">
        <f>SUMPRODUCT(LTA!J75:AN75,LTA!J$101:AN$101,LTA!J$105:AN$105)</f>
        <v>5.8100000000000005</v>
      </c>
      <c r="U75" s="38">
        <f>SUMPRODUCT(LTA!J75:AN75,LTA!J$102:AN$102,LTA!J$105:AN$105)</f>
        <v>367.33000000000004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20.240000000000002</v>
      </c>
      <c r="AB75" s="76">
        <f>-STOA!P75</f>
        <v>0</v>
      </c>
      <c r="AC75">
        <f t="shared" si="3"/>
        <v>10.012790918330579</v>
      </c>
      <c r="AD75">
        <f t="shared" si="4"/>
        <v>1273.5923012580297</v>
      </c>
      <c r="AE75">
        <f>'IDT-1'!F75</f>
        <v>0</v>
      </c>
      <c r="AF75" s="25"/>
      <c r="AG75">
        <f t="shared" si="5"/>
        <v>1273.5923012580297</v>
      </c>
      <c r="AI75" s="35">
        <f>PXIL!J75</f>
        <v>0</v>
      </c>
      <c r="AJ75" s="35">
        <f>PXIL!P75</f>
        <v>0</v>
      </c>
      <c r="AK75" s="35">
        <f>RTM_IEX!J75</f>
        <v>5.78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0</v>
      </c>
      <c r="E76">
        <f>GT_NG!T76</f>
        <v>-4.2857142857142858E-2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58.712717929725464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828.05891749055479</v>
      </c>
      <c r="P76" s="37">
        <v>74.86999999999999</v>
      </c>
      <c r="Q76" s="37">
        <v>26.67</v>
      </c>
      <c r="R76" s="39">
        <v>0</v>
      </c>
      <c r="S76" s="39">
        <v>0</v>
      </c>
      <c r="T76" s="38">
        <f>SUMPRODUCT(LTA!J76:AN76,LTA!J$101:AN$101,LTA!J$105:AN$105)</f>
        <v>3.25</v>
      </c>
      <c r="U76" s="38">
        <f>SUMPRODUCT(LTA!J76:AN76,LTA!J$102:AN$102,LTA!J$105:AN$105)</f>
        <v>362.72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-17</v>
      </c>
      <c r="AA76" s="76">
        <f>STOA!J76</f>
        <v>14.040000000000001</v>
      </c>
      <c r="AB76" s="76">
        <f>-STOA!P76</f>
        <v>0</v>
      </c>
      <c r="AC76">
        <f t="shared" si="3"/>
        <v>11.113479493744709</v>
      </c>
      <c r="AD76">
        <f t="shared" si="4"/>
        <v>1301.1652987836783</v>
      </c>
      <c r="AE76">
        <f>'IDT-1'!F76</f>
        <v>-21.335999999999999</v>
      </c>
      <c r="AF76" s="25"/>
      <c r="AG76">
        <f t="shared" si="5"/>
        <v>1279.8292987836783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-39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0</v>
      </c>
      <c r="E77">
        <f>GT_NG!T77</f>
        <v>-9.3103448275862047E-2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833.47075169577147</v>
      </c>
      <c r="P77" s="37">
        <v>74.86999999999999</v>
      </c>
      <c r="Q77" s="37">
        <v>26.67</v>
      </c>
      <c r="R77" s="39">
        <v>0</v>
      </c>
      <c r="S77" s="39">
        <v>0</v>
      </c>
      <c r="T77" s="38">
        <f>SUMPRODUCT(LTA!J77:AN77,LTA!J$101:AN$101,LTA!J$105:AN$105)</f>
        <v>1.05</v>
      </c>
      <c r="U77" s="38">
        <f>SUMPRODUCT(LTA!J77:AN77,LTA!J$102:AN$102,LTA!J$105:AN$105)</f>
        <v>407.46000000000004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-49</v>
      </c>
      <c r="AA77" s="76">
        <f>STOA!J77</f>
        <v>9.19</v>
      </c>
      <c r="AB77" s="76">
        <f>-STOA!P77</f>
        <v>0</v>
      </c>
      <c r="AC77">
        <f t="shared" si="3"/>
        <v>11.586503878240675</v>
      </c>
      <c r="AD77">
        <f t="shared" si="4"/>
        <v>1309.0311443692551</v>
      </c>
      <c r="AE77">
        <f>'IDT-1'!F77</f>
        <v>-14.993</v>
      </c>
      <c r="AF77" s="25"/>
      <c r="AG77">
        <f t="shared" si="5"/>
        <v>1294.0381443692552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-33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0</v>
      </c>
      <c r="E78">
        <f>GT_NG!T78</f>
        <v>-9.3103448275862047E-2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67.433527275819287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850.01445620548441</v>
      </c>
      <c r="P78" s="37">
        <v>74.86999999999999</v>
      </c>
      <c r="Q78" s="37">
        <v>26.67</v>
      </c>
      <c r="R78" s="39">
        <v>0</v>
      </c>
      <c r="S78" s="39">
        <v>0</v>
      </c>
      <c r="T78" s="38">
        <f>SUMPRODUCT(LTA!J78:AN78,LTA!J$101:AN$101,LTA!J$105:AN$105)</f>
        <v>0.04</v>
      </c>
      <c r="U78" s="38">
        <f>SUMPRODUCT(LTA!J78:AN78,LTA!J$102:AN$102,LTA!J$105:AN$105)</f>
        <v>407.1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-26</v>
      </c>
      <c r="AA78" s="76">
        <f>STOA!J78</f>
        <v>6.41</v>
      </c>
      <c r="AB78" s="76">
        <f>-STOA!P78</f>
        <v>0</v>
      </c>
      <c r="AC78">
        <f t="shared" si="3"/>
        <v>11.874185514146056</v>
      </c>
      <c r="AD78">
        <f t="shared" si="4"/>
        <v>1331.5706945188817</v>
      </c>
      <c r="AE78">
        <f>'IDT-1'!F78</f>
        <v>-25.372</v>
      </c>
      <c r="AF78" s="25"/>
      <c r="AG78">
        <f t="shared" si="5"/>
        <v>1306.1986945188817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-63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0</v>
      </c>
      <c r="E79">
        <f>GT_NG!T79</f>
        <v>-9.3103448275862047E-2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67.430000000000007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849.97773897318018</v>
      </c>
      <c r="P79" s="37">
        <v>74.86999999999999</v>
      </c>
      <c r="Q79" s="37">
        <v>26.67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407.50000000000006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6.26</v>
      </c>
      <c r="AB79" s="76">
        <f>-STOA!P79</f>
        <v>0</v>
      </c>
      <c r="AC79">
        <f t="shared" si="3"/>
        <v>11.883370925265297</v>
      </c>
      <c r="AD79">
        <f t="shared" si="4"/>
        <v>1330.731264599639</v>
      </c>
      <c r="AE79">
        <f>'IDT-1'!F79</f>
        <v>-43.133000000000003</v>
      </c>
      <c r="AF79" s="25"/>
      <c r="AG79">
        <f t="shared" si="5"/>
        <v>1287.5982645996389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-90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0</v>
      </c>
      <c r="E80">
        <f>GT_NG!T80</f>
        <v>-9.3103448275862047E-2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67.430000000000007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852.64739224216146</v>
      </c>
      <c r="P80" s="37">
        <v>74.86999999999999</v>
      </c>
      <c r="Q80" s="37">
        <v>26.67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407.33000000000004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6.09</v>
      </c>
      <c r="AB80" s="76">
        <f>-STOA!P80</f>
        <v>0</v>
      </c>
      <c r="AC80">
        <f t="shared" si="3"/>
        <v>12.098075177828461</v>
      </c>
      <c r="AD80">
        <f t="shared" si="4"/>
        <v>1307.8462136160572</v>
      </c>
      <c r="AE80">
        <f>'IDT-1'!F80</f>
        <v>-40.679000000000002</v>
      </c>
      <c r="AF80" s="25"/>
      <c r="AG80">
        <f t="shared" si="5"/>
        <v>1267.1672136160571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-115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0</v>
      </c>
      <c r="E81">
        <f>GT_NG!T81</f>
        <v>-9.3103448275862047E-2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67.430000000000007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843.02602013325861</v>
      </c>
      <c r="P81" s="37">
        <v>74.86999999999999</v>
      </c>
      <c r="Q81" s="37">
        <v>26.67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407.66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6.09</v>
      </c>
      <c r="AB81" s="76">
        <f>-STOA!P81</f>
        <v>0</v>
      </c>
      <c r="AC81">
        <f t="shared" si="3"/>
        <v>11.899821382857347</v>
      </c>
      <c r="AD81">
        <f t="shared" si="4"/>
        <v>1314.7530953021253</v>
      </c>
      <c r="AE81">
        <f>'IDT-1'!F81</f>
        <v>-37.719000000000001</v>
      </c>
      <c r="AF81" s="25"/>
      <c r="AG81">
        <f t="shared" si="5"/>
        <v>1277.0340953021253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-99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0</v>
      </c>
      <c r="E82">
        <f>GT_NG!T82</f>
        <v>-9.3103448275862047E-2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67.430000000000007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833.15004501652334</v>
      </c>
      <c r="P82" s="37">
        <v>74.86999999999999</v>
      </c>
      <c r="Q82" s="37">
        <v>26.67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407.50000000000006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6.09</v>
      </c>
      <c r="AB82" s="76">
        <f>-STOA!P82</f>
        <v>0</v>
      </c>
      <c r="AC82">
        <f t="shared" si="3"/>
        <v>11.758650230685978</v>
      </c>
      <c r="AD82">
        <f t="shared" si="4"/>
        <v>1312.8582913375615</v>
      </c>
      <c r="AE82">
        <f>'IDT-1'!F82</f>
        <v>-55.686</v>
      </c>
      <c r="AF82" s="25"/>
      <c r="AG82">
        <f t="shared" si="5"/>
        <v>1257.1722913375615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-91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0</v>
      </c>
      <c r="E83">
        <f>GT_NG!T83</f>
        <v>-9.3103448275862047E-2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795.4441400687881</v>
      </c>
      <c r="P83" s="37">
        <v>74.86999999999999</v>
      </c>
      <c r="Q83" s="37">
        <v>26.67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409.23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6.27</v>
      </c>
      <c r="AB83" s="76">
        <f>-STOA!P83</f>
        <v>0</v>
      </c>
      <c r="AC83">
        <f t="shared" si="3"/>
        <v>11.339219806441557</v>
      </c>
      <c r="AD83">
        <f t="shared" si="4"/>
        <v>1299.6618168140706</v>
      </c>
      <c r="AE83">
        <f>'IDT-1'!F83</f>
        <v>-85.116</v>
      </c>
      <c r="AF83" s="25"/>
      <c r="AG83">
        <f t="shared" si="5"/>
        <v>1214.5458168140706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-71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0</v>
      </c>
      <c r="E84">
        <f>GT_NG!T84</f>
        <v>-9.3103448275862047E-2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780.31255898719689</v>
      </c>
      <c r="P84" s="37">
        <v>74.86999999999999</v>
      </c>
      <c r="Q84" s="37">
        <v>26.67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408.90000000000003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6.27</v>
      </c>
      <c r="AB84" s="76">
        <f>-STOA!P84</f>
        <v>0</v>
      </c>
      <c r="AC84">
        <f t="shared" si="3"/>
        <v>10.974918607244412</v>
      </c>
      <c r="AD84">
        <f t="shared" si="4"/>
        <v>1315.5645369316765</v>
      </c>
      <c r="AE84">
        <f>'IDT-1'!F84</f>
        <v>-117.012</v>
      </c>
      <c r="AF84" s="25"/>
      <c r="AG84">
        <f t="shared" si="5"/>
        <v>1198.5525369316765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-40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0</v>
      </c>
      <c r="E85">
        <f>GT_NG!T85</f>
        <v>-9.3103448275862047E-2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69.607232316806488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769.91253558855442</v>
      </c>
      <c r="P85" s="37">
        <v>74.86999999999999</v>
      </c>
      <c r="Q85" s="37">
        <v>26.67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409.03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-26</v>
      </c>
      <c r="AA85" s="76">
        <f>STOA!J85</f>
        <v>6.27</v>
      </c>
      <c r="AB85" s="76">
        <f>-STOA!P85</f>
        <v>0</v>
      </c>
      <c r="AC85">
        <f t="shared" si="3"/>
        <v>10.973404019632136</v>
      </c>
      <c r="AD85">
        <f t="shared" si="4"/>
        <v>1295.2932604374528</v>
      </c>
      <c r="AE85">
        <f>'IDT-1'!F85</f>
        <v>-127</v>
      </c>
      <c r="AF85" s="25"/>
      <c r="AG85">
        <f t="shared" si="5"/>
        <v>1168.2932604374528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-24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0</v>
      </c>
      <c r="E86">
        <f>GT_NG!T86</f>
        <v>-9.3103448275862047E-2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69.607232316806488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754.19830602337595</v>
      </c>
      <c r="P86" s="37">
        <v>74.86999999999999</v>
      </c>
      <c r="Q86" s="37">
        <v>26.67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409.03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-67</v>
      </c>
      <c r="AA86" s="76">
        <f>STOA!J86</f>
        <v>6.27</v>
      </c>
      <c r="AB86" s="76">
        <f>-STOA!P86</f>
        <v>0</v>
      </c>
      <c r="AC86">
        <f t="shared" si="3"/>
        <v>11.037125439828015</v>
      </c>
      <c r="AD86">
        <f t="shared" si="4"/>
        <v>1269.2653094520786</v>
      </c>
      <c r="AE86">
        <f>'IDT-1'!F86</f>
        <v>-121</v>
      </c>
      <c r="AF86" s="25"/>
      <c r="AG86">
        <f t="shared" si="5"/>
        <v>1148.2653094520786</v>
      </c>
      <c r="AI86" s="35">
        <f>PXIL!J86</f>
        <v>0</v>
      </c>
      <c r="AJ86" s="35">
        <f>PXIL!P86</f>
        <v>0</v>
      </c>
      <c r="AK86" s="35">
        <f>RTM_IEX!J86</f>
        <v>6.75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0</v>
      </c>
      <c r="E87">
        <f>GT_NG!T87</f>
        <v>-9.3103448275862047E-2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746.40797594085529</v>
      </c>
      <c r="P87" s="37">
        <v>74.86999999999999</v>
      </c>
      <c r="Q87" s="37">
        <v>26.67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408.8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-155</v>
      </c>
      <c r="AA87" s="76">
        <f>STOA!J87</f>
        <v>6.46</v>
      </c>
      <c r="AB87" s="76">
        <f>-STOA!P87</f>
        <v>0</v>
      </c>
      <c r="AC87">
        <f t="shared" si="3"/>
        <v>11.851056010460573</v>
      </c>
      <c r="AD87">
        <f t="shared" si="4"/>
        <v>1135.8738164821189</v>
      </c>
      <c r="AE87">
        <f>'IDT-1'!F87</f>
        <v>-77.846000000000004</v>
      </c>
      <c r="AF87" s="25"/>
      <c r="AG87">
        <f t="shared" si="5"/>
        <v>1058.0278164821189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-30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0</v>
      </c>
      <c r="E88">
        <f>GT_NG!T88</f>
        <v>-9.3103448275862047E-2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739.81132232306027</v>
      </c>
      <c r="P88" s="37">
        <v>74.86999999999999</v>
      </c>
      <c r="Q88" s="37">
        <v>26.67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409.3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-165</v>
      </c>
      <c r="AA88" s="76">
        <f>STOA!J88</f>
        <v>6.46</v>
      </c>
      <c r="AB88" s="76">
        <f>-STOA!P88</f>
        <v>0</v>
      </c>
      <c r="AC88">
        <f t="shared" si="3"/>
        <v>11.897837931633024</v>
      </c>
      <c r="AD88">
        <f t="shared" si="4"/>
        <v>1117.7303809431514</v>
      </c>
      <c r="AE88">
        <f>'IDT-1'!F88</f>
        <v>-66.89</v>
      </c>
      <c r="AF88" s="25"/>
      <c r="AG88">
        <f t="shared" si="5"/>
        <v>1050.8403809431513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-32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0</v>
      </c>
      <c r="E89">
        <f>GT_NG!T89</f>
        <v>-9.3103448275862047E-2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736.56510962464756</v>
      </c>
      <c r="P89" s="37">
        <v>74.86999999999999</v>
      </c>
      <c r="Q89" s="37">
        <v>26.67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409.48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-172</v>
      </c>
      <c r="AA89" s="76">
        <f>STOA!J89</f>
        <v>6.46</v>
      </c>
      <c r="AB89" s="76">
        <f>-STOA!P89</f>
        <v>0</v>
      </c>
      <c r="AC89">
        <f t="shared" si="3"/>
        <v>11.771724334911548</v>
      </c>
      <c r="AD89">
        <f t="shared" si="4"/>
        <v>1127.79028184146</v>
      </c>
      <c r="AE89">
        <f>'IDT-1'!F89</f>
        <v>-55.356999999999999</v>
      </c>
      <c r="AF89" s="25"/>
      <c r="AG89">
        <f t="shared" si="5"/>
        <v>1072.43328184146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-12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0</v>
      </c>
      <c r="E90">
        <f>GT_NG!T90</f>
        <v>-9.3103448275862047E-2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736.4577207357587</v>
      </c>
      <c r="P90" s="37">
        <v>74.86999999999999</v>
      </c>
      <c r="Q90" s="37">
        <v>26.67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409.81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-192</v>
      </c>
      <c r="AA90" s="76">
        <f>STOA!J90</f>
        <v>6.46</v>
      </c>
      <c r="AB90" s="76">
        <f>-STOA!P90</f>
        <v>0</v>
      </c>
      <c r="AC90">
        <f t="shared" si="3"/>
        <v>11.94640970379551</v>
      </c>
      <c r="AD90">
        <f t="shared" si="4"/>
        <v>1105.8382075836873</v>
      </c>
      <c r="AE90">
        <f>'IDT-1'!F90</f>
        <v>-41.518000000000001</v>
      </c>
      <c r="AF90" s="25"/>
      <c r="AG90">
        <f t="shared" si="5"/>
        <v>1064.3202075836873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-14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0</v>
      </c>
      <c r="E91">
        <f>GT_NG!T91</f>
        <v>-9.3103448275862047E-2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736.41783343417137</v>
      </c>
      <c r="P91" s="37">
        <v>74.86999999999999</v>
      </c>
      <c r="Q91" s="37">
        <v>26.67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410.12999999999994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6.55</v>
      </c>
      <c r="AB91" s="76">
        <f>-STOA!P91</f>
        <v>0</v>
      </c>
      <c r="AC91">
        <f t="shared" si="3"/>
        <v>10.353448971474453</v>
      </c>
      <c r="AD91">
        <f t="shared" si="4"/>
        <v>1310.8012810144207</v>
      </c>
      <c r="AE91">
        <f>'IDT-1'!F91</f>
        <v>-251.04900000000001</v>
      </c>
      <c r="AF91" s="25"/>
      <c r="AG91">
        <f t="shared" si="5"/>
        <v>1059.7522810144208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-3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0</v>
      </c>
      <c r="E92">
        <f>GT_NG!T92</f>
        <v>-9.3103448275862047E-2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736.41783343417137</v>
      </c>
      <c r="P92" s="37">
        <v>74.86999999999999</v>
      </c>
      <c r="Q92" s="37">
        <v>26.67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410.29999999999995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-4</v>
      </c>
      <c r="AA92" s="76">
        <f>STOA!J92</f>
        <v>6.55</v>
      </c>
      <c r="AB92" s="76">
        <f>-STOA!P92</f>
        <v>0</v>
      </c>
      <c r="AC92">
        <f t="shared" si="3"/>
        <v>10.37049760803966</v>
      </c>
      <c r="AD92">
        <f t="shared" si="4"/>
        <v>1308.9542323778558</v>
      </c>
      <c r="AE92">
        <f>'IDT-1'!F92</f>
        <v>-257</v>
      </c>
      <c r="AF92" s="25"/>
      <c r="AG92">
        <f t="shared" si="5"/>
        <v>1051.9542323778558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-1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0</v>
      </c>
      <c r="E93">
        <f>GT_NG!T93</f>
        <v>-9.3103448275862047E-2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736.41783343417137</v>
      </c>
      <c r="P93" s="37">
        <v>74.86999999999999</v>
      </c>
      <c r="Q93" s="37">
        <v>26.67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410.52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-52</v>
      </c>
      <c r="AA93" s="76">
        <f>STOA!J93</f>
        <v>6.55</v>
      </c>
      <c r="AB93" s="76">
        <f>-STOA!P93</f>
        <v>0</v>
      </c>
      <c r="AC93">
        <f t="shared" si="3"/>
        <v>10.8045861135829</v>
      </c>
      <c r="AD93">
        <f t="shared" si="4"/>
        <v>1253.7401438723125</v>
      </c>
      <c r="AE93">
        <f>'IDT-1'!F93</f>
        <v>-217</v>
      </c>
      <c r="AF93" s="25"/>
      <c r="AG93">
        <f t="shared" si="5"/>
        <v>1036.7401438723125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-8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0</v>
      </c>
      <c r="E94">
        <f>GT_NG!T94</f>
        <v>-9.3103448275862047E-2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733.32810168813955</v>
      </c>
      <c r="P94" s="37">
        <v>74.86999999999999</v>
      </c>
      <c r="Q94" s="37">
        <v>26.67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410.52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-67</v>
      </c>
      <c r="AA94" s="76">
        <f>STOA!J94</f>
        <v>6.55</v>
      </c>
      <c r="AB94" s="76">
        <f>-STOA!P94</f>
        <v>0</v>
      </c>
      <c r="AC94">
        <f t="shared" si="3"/>
        <v>10.890544661920311</v>
      </c>
      <c r="AD94">
        <f t="shared" si="4"/>
        <v>1236.5644535779434</v>
      </c>
      <c r="AE94">
        <f>'IDT-1'!F94</f>
        <v>-206</v>
      </c>
      <c r="AF94" s="25"/>
      <c r="AG94">
        <f t="shared" si="5"/>
        <v>1030.5644535779434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-7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0</v>
      </c>
      <c r="E95">
        <f>GT_NG!T95</f>
        <v>-9.3103448275862047E-2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654.24521388016217</v>
      </c>
      <c r="P95" s="37">
        <v>74.86999999999999</v>
      </c>
      <c r="Q95" s="37">
        <v>26.67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361.4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6.55</v>
      </c>
      <c r="AB95" s="76">
        <f>-STOA!P95</f>
        <v>0</v>
      </c>
      <c r="AC95">
        <f t="shared" si="3"/>
        <v>9.9863736573698461</v>
      </c>
      <c r="AD95">
        <f t="shared" si="4"/>
        <v>1075.3684547042419</v>
      </c>
      <c r="AE95">
        <f>'IDT-1'!F95</f>
        <v>-63.152999999999999</v>
      </c>
      <c r="AF95" s="25"/>
      <c r="AG95">
        <f t="shared" si="5"/>
        <v>1012.2154547042419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-97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0</v>
      </c>
      <c r="E96">
        <f>GT_NG!T96</f>
        <v>-9.3103448275862047E-2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555.0070771135795</v>
      </c>
      <c r="P96" s="37">
        <v>74.86999999999999</v>
      </c>
      <c r="Q96" s="37">
        <v>26.67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361.55999999999995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6.55</v>
      </c>
      <c r="AB96" s="76">
        <f>-STOA!P96</f>
        <v>0</v>
      </c>
      <c r="AC96">
        <f t="shared" si="3"/>
        <v>8.5562383171778826</v>
      </c>
      <c r="AD96">
        <f t="shared" si="4"/>
        <v>1088.210453277851</v>
      </c>
      <c r="AE96">
        <f>'IDT-1'!F96</f>
        <v>-73.263000000000005</v>
      </c>
      <c r="AF96" s="25"/>
      <c r="AG96">
        <f t="shared" si="5"/>
        <v>1014.947453277851</v>
      </c>
      <c r="AI96" s="35">
        <f>PXIL!J96</f>
        <v>0</v>
      </c>
      <c r="AJ96" s="35">
        <f>PXIL!P96</f>
        <v>0</v>
      </c>
      <c r="AK96" s="35">
        <f>RTM_IEX!J96</f>
        <v>13.49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0</v>
      </c>
      <c r="E97">
        <f>GT_NG!T97</f>
        <v>-9.3103448275862047E-2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530.84762059563286</v>
      </c>
      <c r="P97" s="37">
        <v>74.86999999999999</v>
      </c>
      <c r="Q97" s="37">
        <v>26.67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361.9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-64.599999999999994</v>
      </c>
      <c r="AA97" s="76">
        <f>STOA!J97</f>
        <v>6.55</v>
      </c>
      <c r="AB97" s="76">
        <f>-STOA!P97</f>
        <v>0</v>
      </c>
      <c r="AC97">
        <f t="shared" si="3"/>
        <v>9.5172637173941368</v>
      </c>
      <c r="AD97">
        <f t="shared" si="4"/>
        <v>1080.7499713596883</v>
      </c>
      <c r="AE97">
        <f>'IDT-1'!F97</f>
        <v>-85.893000000000001</v>
      </c>
      <c r="AF97" s="25"/>
      <c r="AG97">
        <f t="shared" si="5"/>
        <v>994.85697135968826</v>
      </c>
      <c r="AI97" s="35">
        <f>PXIL!J97</f>
        <v>0</v>
      </c>
      <c r="AJ97" s="35">
        <f>PXIL!P97</f>
        <v>0</v>
      </c>
      <c r="AK97" s="35">
        <f>RTM_IEX!J97</f>
        <v>95.41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0</v>
      </c>
      <c r="E98">
        <f>GT_NG!T98</f>
        <v>-9.3103448275862047E-2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527.98502361118187</v>
      </c>
      <c r="P98" s="37">
        <v>74.86999999999999</v>
      </c>
      <c r="Q98" s="37">
        <v>26.67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362.05999999999995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-19.600000000000001</v>
      </c>
      <c r="AA98" s="76">
        <f>STOA!J98</f>
        <v>6.55</v>
      </c>
      <c r="AB98" s="76">
        <f>-STOA!P98</f>
        <v>0</v>
      </c>
      <c r="AC98">
        <f t="shared" si="3"/>
        <v>8.8041381381982244</v>
      </c>
      <c r="AD98">
        <f t="shared" si="4"/>
        <v>1080.3904999544332</v>
      </c>
      <c r="AE98">
        <f>'IDT-1'!F98</f>
        <v>-94.567999999999998</v>
      </c>
      <c r="AF98" s="25"/>
      <c r="AG98">
        <f t="shared" si="5"/>
        <v>985.82249995443317</v>
      </c>
      <c r="AI98" s="35">
        <f>PXIL!J98</f>
        <v>0</v>
      </c>
      <c r="AJ98" s="35">
        <f>PXIL!P98</f>
        <v>0</v>
      </c>
      <c r="AK98" s="35">
        <f>RTM_IEX!J98</f>
        <v>52.04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</v>
      </c>
      <c r="E99">
        <f t="shared" si="6"/>
        <v>-1.6760868226600974E-3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1.4376382284759452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13.565929298022887</v>
      </c>
      <c r="P99" s="37">
        <f t="shared" si="6"/>
        <v>1.4348205036927115</v>
      </c>
      <c r="Q99" s="37">
        <f t="shared" si="6"/>
        <v>0.49057762696335155</v>
      </c>
      <c r="R99" s="39">
        <f>SUM(R3:R98)/4000</f>
        <v>0.2645293920033745</v>
      </c>
      <c r="S99" s="39">
        <f t="shared" si="6"/>
        <v>0</v>
      </c>
      <c r="T99" s="38">
        <f t="shared" si="6"/>
        <v>0.92138249999999966</v>
      </c>
      <c r="U99" s="38">
        <f t="shared" si="6"/>
        <v>9.9476975000000003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-1.5869250000000001</v>
      </c>
      <c r="AA99" s="76">
        <f t="shared" si="6"/>
        <v>0.93392750000000013</v>
      </c>
      <c r="AB99" s="76">
        <f t="shared" si="6"/>
        <v>0</v>
      </c>
      <c r="AC99">
        <f t="shared" si="6"/>
        <v>0.24594273218409646</v>
      </c>
      <c r="AD99">
        <f t="shared" si="6"/>
        <v>27.2105212301515</v>
      </c>
      <c r="AE99">
        <f t="shared" si="6"/>
        <v>-0.64356625000000001</v>
      </c>
      <c r="AG99">
        <f t="shared" si="6"/>
        <v>26.566954980151518</v>
      </c>
      <c r="AI99">
        <f t="shared" si="6"/>
        <v>0</v>
      </c>
      <c r="AJ99">
        <f t="shared" si="6"/>
        <v>0</v>
      </c>
      <c r="AK99">
        <f t="shared" si="6"/>
        <v>0.48931249999999993</v>
      </c>
      <c r="AL99">
        <f t="shared" si="6"/>
        <v>-0.44074999999999998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45741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517</v>
      </c>
      <c r="AT1" s="227" t="s">
        <v>518</v>
      </c>
      <c r="AU1" s="227" t="s">
        <v>523</v>
      </c>
      <c r="AV1" s="227" t="s">
        <v>524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0</v>
      </c>
      <c r="E3">
        <f>GT_NG!S3</f>
        <v>-1.0714285714285714E-2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18.87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-9</v>
      </c>
      <c r="AA3" s="76">
        <f>STOA!K3</f>
        <v>103</v>
      </c>
      <c r="AB3" s="76">
        <f>-STOA!Q3</f>
        <v>0</v>
      </c>
      <c r="AC3">
        <f>SUMIF(B3:AB3,"&gt;0")*$AC$2-SUMIF(B3:AB3,"&lt;0")*($AC$2/(1-$AC$2))+SUMIF(AI3:AR3,"&gt;0")*$AC$2-SUMIF(AI3:AR3,"&lt;0")*($AC$2/(1-$AC$2))</f>
        <v>1.1000352757796528</v>
      </c>
      <c r="AD3">
        <f>SUM(B3:AB3,AI3:AV3)-AC3</f>
        <v>101.75925043850607</v>
      </c>
      <c r="AE3">
        <f>'IDT-1'!E3</f>
        <v>0</v>
      </c>
      <c r="AF3" s="25"/>
      <c r="AG3">
        <f>SUM(AD3:AF3)</f>
        <v>101.75925043850607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</v>
      </c>
      <c r="E4">
        <f>GT_NG!S4</f>
        <v>-1.0714285714285714E-2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18.87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-9</v>
      </c>
      <c r="AA4" s="76">
        <f>STOA!K4</f>
        <v>103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1.1000352757796528</v>
      </c>
      <c r="AD4">
        <f t="shared" ref="AD4:AD67" si="1">SUM(B4:AB4,AI4:AV4)-AC4</f>
        <v>101.75925043850607</v>
      </c>
      <c r="AE4">
        <f>'IDT-1'!E4</f>
        <v>0</v>
      </c>
      <c r="AF4" s="25"/>
      <c r="AG4">
        <f t="shared" ref="AG4:AG67" si="2">SUM(AD4:AF4)</f>
        <v>101.75925043850607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</v>
      </c>
      <c r="E5">
        <f>GT_NG!S5</f>
        <v>-1.0714285714285714E-2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18.87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-9</v>
      </c>
      <c r="AA5" s="76">
        <f>STOA!K5</f>
        <v>103</v>
      </c>
      <c r="AB5" s="76">
        <f>-STOA!Q5</f>
        <v>0</v>
      </c>
      <c r="AC5">
        <f t="shared" si="0"/>
        <v>1.1393418671926743</v>
      </c>
      <c r="AD5">
        <f t="shared" si="1"/>
        <v>96.719943847093049</v>
      </c>
      <c r="AE5">
        <f>'IDT-1'!E5</f>
        <v>0</v>
      </c>
      <c r="AF5" s="25"/>
      <c r="AG5">
        <f t="shared" si="2"/>
        <v>96.719943847093049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-15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</v>
      </c>
      <c r="E6">
        <f>GT_NG!S6</f>
        <v>-1.0714285714285714E-2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18.87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-11</v>
      </c>
      <c r="AA6" s="76">
        <f>STOA!K6</f>
        <v>103</v>
      </c>
      <c r="AB6" s="76">
        <f>-STOA!Q6</f>
        <v>0</v>
      </c>
      <c r="AC6">
        <f t="shared" si="0"/>
        <v>1.1550645037578831</v>
      </c>
      <c r="AD6">
        <f t="shared" si="1"/>
        <v>94.704221210527834</v>
      </c>
      <c r="AE6">
        <f>'IDT-1'!E6</f>
        <v>0</v>
      </c>
      <c r="AF6" s="25"/>
      <c r="AG6">
        <f t="shared" si="2"/>
        <v>94.704221210527834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-15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</v>
      </c>
      <c r="E7">
        <f>GT_NG!S7</f>
        <v>-0.01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18.87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-13</v>
      </c>
      <c r="AA7" s="76">
        <f>STOA!K7</f>
        <v>103</v>
      </c>
      <c r="AB7" s="76">
        <f>-STOA!Q7</f>
        <v>0</v>
      </c>
      <c r="AC7">
        <f t="shared" si="0"/>
        <v>1.1786428433783511</v>
      </c>
      <c r="AD7">
        <f t="shared" si="1"/>
        <v>91.681357156621644</v>
      </c>
      <c r="AE7">
        <f>'IDT-1'!E7</f>
        <v>0</v>
      </c>
      <c r="AF7" s="25"/>
      <c r="AG7">
        <f t="shared" si="2"/>
        <v>91.681357156621644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-16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</v>
      </c>
      <c r="E8">
        <f>GT_NG!S8</f>
        <v>-0.01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18.87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-14</v>
      </c>
      <c r="AA8" s="76">
        <f>STOA!K8</f>
        <v>103</v>
      </c>
      <c r="AB8" s="76">
        <f>-STOA!Q8</f>
        <v>0</v>
      </c>
      <c r="AC8">
        <f t="shared" si="0"/>
        <v>1.1865041616609555</v>
      </c>
      <c r="AD8">
        <f t="shared" si="1"/>
        <v>90.673495838339051</v>
      </c>
      <c r="AE8">
        <f>'IDT-1'!E8</f>
        <v>0</v>
      </c>
      <c r="AF8" s="25"/>
      <c r="AG8">
        <f t="shared" si="2"/>
        <v>90.673495838339051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-16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</v>
      </c>
      <c r="E9">
        <f>GT_NG!S9</f>
        <v>-0.01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18.87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-15</v>
      </c>
      <c r="AA9" s="76">
        <f>STOA!K9</f>
        <v>103</v>
      </c>
      <c r="AB9" s="76">
        <f>-STOA!Q9</f>
        <v>0</v>
      </c>
      <c r="AC9">
        <f t="shared" si="0"/>
        <v>1.1943654799435599</v>
      </c>
      <c r="AD9">
        <f t="shared" si="1"/>
        <v>89.665634520056443</v>
      </c>
      <c r="AE9">
        <f>'IDT-1'!E9</f>
        <v>0</v>
      </c>
      <c r="AF9" s="25"/>
      <c r="AG9">
        <f t="shared" si="2"/>
        <v>89.665634520056443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-16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</v>
      </c>
      <c r="E10">
        <f>GT_NG!S10</f>
        <v>-0.01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18.87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-16</v>
      </c>
      <c r="AA10" s="76">
        <f>STOA!K10</f>
        <v>103</v>
      </c>
      <c r="AB10" s="76">
        <f>-STOA!Q10</f>
        <v>0</v>
      </c>
      <c r="AC10">
        <f t="shared" si="0"/>
        <v>1.2022267982261643</v>
      </c>
      <c r="AD10">
        <f t="shared" si="1"/>
        <v>88.657773201773836</v>
      </c>
      <c r="AE10">
        <f>'IDT-1'!E10</f>
        <v>0</v>
      </c>
      <c r="AF10" s="25"/>
      <c r="AG10">
        <f t="shared" si="2"/>
        <v>88.657773201773836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-16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</v>
      </c>
      <c r="E11">
        <f>GT_NG!S11</f>
        <v>-0.01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18.87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-16</v>
      </c>
      <c r="AA11" s="76">
        <f>STOA!K11</f>
        <v>103</v>
      </c>
      <c r="AB11" s="76">
        <f>-STOA!Q11</f>
        <v>0</v>
      </c>
      <c r="AC11">
        <f t="shared" si="0"/>
        <v>1.2022267982261643</v>
      </c>
      <c r="AD11">
        <f t="shared" si="1"/>
        <v>88.657773201773836</v>
      </c>
      <c r="AE11">
        <f>'IDT-1'!E11</f>
        <v>0</v>
      </c>
      <c r="AF11" s="25"/>
      <c r="AG11">
        <f t="shared" si="2"/>
        <v>88.657773201773836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-16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</v>
      </c>
      <c r="E12">
        <f>GT_NG!S12</f>
        <v>-0.01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18.87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-16</v>
      </c>
      <c r="AA12" s="76">
        <f>STOA!K12</f>
        <v>103</v>
      </c>
      <c r="AB12" s="76">
        <f>-STOA!Q12</f>
        <v>0</v>
      </c>
      <c r="AC12">
        <f t="shared" si="0"/>
        <v>1.2022267982261643</v>
      </c>
      <c r="AD12">
        <f t="shared" si="1"/>
        <v>88.657773201773836</v>
      </c>
      <c r="AE12">
        <f>'IDT-1'!E12</f>
        <v>0</v>
      </c>
      <c r="AF12" s="25"/>
      <c r="AG12">
        <f t="shared" si="2"/>
        <v>88.657773201773836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-16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</v>
      </c>
      <c r="E13">
        <f>GT_NG!S13</f>
        <v>-0.01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18.87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-17</v>
      </c>
      <c r="AA13" s="76">
        <f>STOA!K13</f>
        <v>103</v>
      </c>
      <c r="AB13" s="76">
        <f>-STOA!Q13</f>
        <v>0</v>
      </c>
      <c r="AC13">
        <f t="shared" si="0"/>
        <v>1.2100881165087682</v>
      </c>
      <c r="AD13">
        <f t="shared" si="1"/>
        <v>87.649911883491228</v>
      </c>
      <c r="AE13">
        <f>'IDT-1'!E13</f>
        <v>0</v>
      </c>
      <c r="AF13" s="25"/>
      <c r="AG13">
        <f t="shared" si="2"/>
        <v>87.649911883491228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-16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</v>
      </c>
      <c r="E14">
        <f>GT_NG!S14</f>
        <v>-0.01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18.87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-17</v>
      </c>
      <c r="AA14" s="76">
        <f>STOA!K14</f>
        <v>103</v>
      </c>
      <c r="AB14" s="76">
        <f>-STOA!Q14</f>
        <v>0</v>
      </c>
      <c r="AC14">
        <f t="shared" si="0"/>
        <v>1.2100881165087682</v>
      </c>
      <c r="AD14">
        <f t="shared" si="1"/>
        <v>87.649911883491228</v>
      </c>
      <c r="AE14">
        <f>'IDT-1'!E14</f>
        <v>0</v>
      </c>
      <c r="AF14" s="25"/>
      <c r="AG14">
        <f t="shared" si="2"/>
        <v>87.649911883491228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-16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</v>
      </c>
      <c r="E15">
        <f>GT_NG!S15</f>
        <v>-0.01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18.87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-18</v>
      </c>
      <c r="AA15" s="76">
        <f>STOA!K15</f>
        <v>103</v>
      </c>
      <c r="AB15" s="76">
        <f>-STOA!Q15</f>
        <v>0</v>
      </c>
      <c r="AC15">
        <f t="shared" si="0"/>
        <v>1.2179494347913726</v>
      </c>
      <c r="AD15">
        <f t="shared" si="1"/>
        <v>86.642050565208621</v>
      </c>
      <c r="AE15">
        <f>'IDT-1'!E15</f>
        <v>0</v>
      </c>
      <c r="AF15" s="25"/>
      <c r="AG15">
        <f t="shared" si="2"/>
        <v>86.642050565208621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-16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</v>
      </c>
      <c r="E16">
        <f>GT_NG!S16</f>
        <v>-0.01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18.87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-17</v>
      </c>
      <c r="AA16" s="76">
        <f>STOA!K16</f>
        <v>103</v>
      </c>
      <c r="AB16" s="76">
        <f>-STOA!Q16</f>
        <v>0</v>
      </c>
      <c r="AC16">
        <f t="shared" si="0"/>
        <v>1.2100881165087682</v>
      </c>
      <c r="AD16">
        <f t="shared" si="1"/>
        <v>87.649911883491228</v>
      </c>
      <c r="AE16">
        <f>'IDT-1'!E16</f>
        <v>0</v>
      </c>
      <c r="AF16" s="25"/>
      <c r="AG16">
        <f t="shared" si="2"/>
        <v>87.649911883491228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-16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</v>
      </c>
      <c r="E17">
        <f>GT_NG!S17</f>
        <v>-0.01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18.87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-17</v>
      </c>
      <c r="AA17" s="76">
        <f>STOA!K17</f>
        <v>103</v>
      </c>
      <c r="AB17" s="76">
        <f>-STOA!Q17</f>
        <v>0</v>
      </c>
      <c r="AC17">
        <f t="shared" si="0"/>
        <v>1.2100881165087682</v>
      </c>
      <c r="AD17">
        <f t="shared" si="1"/>
        <v>87.649911883491228</v>
      </c>
      <c r="AE17">
        <f>'IDT-1'!E17</f>
        <v>0</v>
      </c>
      <c r="AF17" s="25"/>
      <c r="AG17">
        <f t="shared" si="2"/>
        <v>87.649911883491228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-16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</v>
      </c>
      <c r="E18">
        <f>GT_NG!S18</f>
        <v>-0.01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18.87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-17</v>
      </c>
      <c r="AA18" s="76">
        <f>STOA!K18</f>
        <v>103</v>
      </c>
      <c r="AB18" s="76">
        <f>-STOA!Q18</f>
        <v>0</v>
      </c>
      <c r="AC18">
        <f t="shared" si="0"/>
        <v>1.2100881165087682</v>
      </c>
      <c r="AD18">
        <f t="shared" si="1"/>
        <v>87.649911883491228</v>
      </c>
      <c r="AE18">
        <f>'IDT-1'!E18</f>
        <v>0</v>
      </c>
      <c r="AF18" s="25"/>
      <c r="AG18">
        <f t="shared" si="2"/>
        <v>87.649911883491228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-16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</v>
      </c>
      <c r="E19">
        <f>GT_NG!S19</f>
        <v>-0.01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-18</v>
      </c>
      <c r="AA19" s="76">
        <f>STOA!K19</f>
        <v>103</v>
      </c>
      <c r="AB19" s="76">
        <f>-STOA!Q19</f>
        <v>0</v>
      </c>
      <c r="AC19">
        <f t="shared" si="0"/>
        <v>1.2243525447399861</v>
      </c>
      <c r="AD19">
        <f t="shared" si="1"/>
        <v>87.456558987133533</v>
      </c>
      <c r="AE19">
        <f>'IDT-1'!E19</f>
        <v>0</v>
      </c>
      <c r="AF19" s="25"/>
      <c r="AG19">
        <f t="shared" si="2"/>
        <v>87.456558987133533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-16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</v>
      </c>
      <c r="E20">
        <f>GT_NG!S20</f>
        <v>-0.01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-18</v>
      </c>
      <c r="AA20" s="76">
        <f>STOA!K20</f>
        <v>103</v>
      </c>
      <c r="AB20" s="76">
        <f>-STOA!Q20</f>
        <v>0</v>
      </c>
      <c r="AC20">
        <f t="shared" si="0"/>
        <v>1.2243525447399861</v>
      </c>
      <c r="AD20">
        <f t="shared" si="1"/>
        <v>87.456558987133533</v>
      </c>
      <c r="AE20">
        <f>'IDT-1'!E20</f>
        <v>0</v>
      </c>
      <c r="AF20" s="25"/>
      <c r="AG20">
        <f t="shared" si="2"/>
        <v>87.456558987133533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-16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</v>
      </c>
      <c r="E21">
        <f>GT_NG!S21</f>
        <v>-0.01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-18</v>
      </c>
      <c r="AA21" s="76">
        <f>STOA!K21</f>
        <v>103</v>
      </c>
      <c r="AB21" s="76">
        <f>-STOA!Q21</f>
        <v>0</v>
      </c>
      <c r="AC21">
        <f t="shared" si="0"/>
        <v>1.2243525447399861</v>
      </c>
      <c r="AD21">
        <f t="shared" si="1"/>
        <v>87.456558987133533</v>
      </c>
      <c r="AE21">
        <f>'IDT-1'!E21</f>
        <v>0</v>
      </c>
      <c r="AF21" s="25"/>
      <c r="AG21">
        <f t="shared" si="2"/>
        <v>87.456558987133533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-16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</v>
      </c>
      <c r="E22">
        <f>GT_NG!S22</f>
        <v>-0.01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-17</v>
      </c>
      <c r="AA22" s="76">
        <f>STOA!K22</f>
        <v>103</v>
      </c>
      <c r="AB22" s="76">
        <f>-STOA!Q22</f>
        <v>0</v>
      </c>
      <c r="AC22">
        <f t="shared" si="0"/>
        <v>1.2164912264573817</v>
      </c>
      <c r="AD22">
        <f t="shared" si="1"/>
        <v>88.464420305416141</v>
      </c>
      <c r="AE22">
        <f>'IDT-1'!E22</f>
        <v>0</v>
      </c>
      <c r="AF22" s="25"/>
      <c r="AG22">
        <f t="shared" si="2"/>
        <v>88.464420305416141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-16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</v>
      </c>
      <c r="E23">
        <f>GT_NG!S23</f>
        <v>-0.01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-16</v>
      </c>
      <c r="AA23" s="76">
        <f>STOA!K23</f>
        <v>103</v>
      </c>
      <c r="AB23" s="76">
        <f>-STOA!Q23</f>
        <v>0</v>
      </c>
      <c r="AC23">
        <f t="shared" si="0"/>
        <v>1.2086299081747773</v>
      </c>
      <c r="AD23">
        <f t="shared" si="1"/>
        <v>89.472281623698748</v>
      </c>
      <c r="AE23">
        <f>'IDT-1'!E23</f>
        <v>0</v>
      </c>
      <c r="AF23" s="25"/>
      <c r="AG23">
        <f t="shared" si="2"/>
        <v>89.472281623698748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-16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</v>
      </c>
      <c r="E24">
        <f>GT_NG!S24</f>
        <v>-0.01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-15</v>
      </c>
      <c r="AA24" s="76">
        <f>STOA!K24</f>
        <v>103</v>
      </c>
      <c r="AB24" s="76">
        <f>-STOA!Q24</f>
        <v>0</v>
      </c>
      <c r="AC24">
        <f t="shared" si="0"/>
        <v>1.2007685898921734</v>
      </c>
      <c r="AD24">
        <f t="shared" si="1"/>
        <v>90.480142941981342</v>
      </c>
      <c r="AE24">
        <f>'IDT-1'!E24</f>
        <v>0</v>
      </c>
      <c r="AF24" s="25"/>
      <c r="AG24">
        <f t="shared" si="2"/>
        <v>90.480142941981342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-16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</v>
      </c>
      <c r="E25">
        <f>GT_NG!S25</f>
        <v>-0.01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-14</v>
      </c>
      <c r="AA25" s="76">
        <f>STOA!K25</f>
        <v>103</v>
      </c>
      <c r="AB25" s="76">
        <f>-STOA!Q25</f>
        <v>0</v>
      </c>
      <c r="AC25">
        <f t="shared" si="0"/>
        <v>1.192907271609569</v>
      </c>
      <c r="AD25">
        <f t="shared" si="1"/>
        <v>91.488004260263949</v>
      </c>
      <c r="AE25">
        <f>'IDT-1'!E25</f>
        <v>0</v>
      </c>
      <c r="AF25" s="25"/>
      <c r="AG25">
        <f t="shared" si="2"/>
        <v>91.488004260263949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-16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</v>
      </c>
      <c r="E26">
        <f>GT_NG!S26</f>
        <v>-0.01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-12</v>
      </c>
      <c r="AA26" s="76">
        <f>STOA!K26</f>
        <v>103</v>
      </c>
      <c r="AB26" s="76">
        <f>-STOA!Q26</f>
        <v>0</v>
      </c>
      <c r="AC26">
        <f t="shared" si="0"/>
        <v>1.1771846350443602</v>
      </c>
      <c r="AD26">
        <f t="shared" si="1"/>
        <v>93.503726896829164</v>
      </c>
      <c r="AE26">
        <f>'IDT-1'!E26</f>
        <v>0</v>
      </c>
      <c r="AF26" s="25"/>
      <c r="AG26">
        <f t="shared" si="2"/>
        <v>93.503726896829164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-16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</v>
      </c>
      <c r="E27">
        <f>GT_NG!S27</f>
        <v>-0.01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-9</v>
      </c>
      <c r="AA27" s="76">
        <f>STOA!K27</f>
        <v>103</v>
      </c>
      <c r="AB27" s="76">
        <f>-STOA!Q27</f>
        <v>0</v>
      </c>
      <c r="AC27">
        <f t="shared" si="0"/>
        <v>1.1536006801965475</v>
      </c>
      <c r="AD27">
        <f t="shared" si="1"/>
        <v>96.527310851676972</v>
      </c>
      <c r="AE27">
        <f>'IDT-1'!E27</f>
        <v>0</v>
      </c>
      <c r="AF27" s="25"/>
      <c r="AG27">
        <f t="shared" si="2"/>
        <v>96.527310851676972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-16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</v>
      </c>
      <c r="E28">
        <f>GT_NG!S28</f>
        <v>-0.01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103</v>
      </c>
      <c r="AB28" s="76">
        <f>-STOA!Q28</f>
        <v>0</v>
      </c>
      <c r="AC28">
        <f t="shared" si="0"/>
        <v>1.0828488156531084</v>
      </c>
      <c r="AD28">
        <f t="shared" si="1"/>
        <v>105.59806271622041</v>
      </c>
      <c r="AE28">
        <f>'IDT-1'!E28</f>
        <v>0</v>
      </c>
      <c r="AF28" s="25"/>
      <c r="AG28">
        <f t="shared" si="2"/>
        <v>105.59806271622041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-16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</v>
      </c>
      <c r="E29">
        <f>GT_NG!S29</f>
        <v>-0.01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103</v>
      </c>
      <c r="AB29" s="76">
        <f>-STOA!Q29</f>
        <v>0</v>
      </c>
      <c r="AC29">
        <f t="shared" si="0"/>
        <v>1.0828488156531084</v>
      </c>
      <c r="AD29">
        <f t="shared" si="1"/>
        <v>105.59806271622041</v>
      </c>
      <c r="AE29">
        <f>'IDT-1'!E29</f>
        <v>0</v>
      </c>
      <c r="AF29" s="25"/>
      <c r="AG29">
        <f t="shared" si="2"/>
        <v>105.59806271622041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-16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</v>
      </c>
      <c r="E30">
        <f>GT_NG!S30</f>
        <v>-0.01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18.87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103</v>
      </c>
      <c r="AB30" s="76">
        <f>-STOA!Q30</f>
        <v>0</v>
      </c>
      <c r="AC30">
        <f t="shared" si="0"/>
        <v>1.0764457057044952</v>
      </c>
      <c r="AD30">
        <f t="shared" si="1"/>
        <v>104.7835542942955</v>
      </c>
      <c r="AE30">
        <f>'IDT-1'!E30</f>
        <v>0</v>
      </c>
      <c r="AF30" s="25"/>
      <c r="AG30">
        <f t="shared" si="2"/>
        <v>104.7835542942955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-16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</v>
      </c>
      <c r="E31">
        <f>GT_NG!S31</f>
        <v>-0.01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18.87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119.5</v>
      </c>
      <c r="AB31" s="76">
        <f>-STOA!Q31</f>
        <v>0</v>
      </c>
      <c r="AC31">
        <f t="shared" si="0"/>
        <v>1.1579777960088693</v>
      </c>
      <c r="AD31">
        <f t="shared" si="1"/>
        <v>127.20202220399115</v>
      </c>
      <c r="AE31">
        <f>'IDT-1'!E31</f>
        <v>0</v>
      </c>
      <c r="AF31" s="25"/>
      <c r="AG31">
        <f t="shared" si="2"/>
        <v>127.20202220399115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-10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</v>
      </c>
      <c r="E32">
        <f>GT_NG!S32</f>
        <v>-0.01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18.87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119.5</v>
      </c>
      <c r="AB32" s="76">
        <f>-STOA!Q32</f>
        <v>0</v>
      </c>
      <c r="AC32">
        <f t="shared" si="0"/>
        <v>1.1579777960088693</v>
      </c>
      <c r="AD32">
        <f t="shared" si="1"/>
        <v>127.20202220399115</v>
      </c>
      <c r="AE32">
        <f>'IDT-1'!E32</f>
        <v>0</v>
      </c>
      <c r="AF32" s="25"/>
      <c r="AG32">
        <f t="shared" si="2"/>
        <v>127.20202220399115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-10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</v>
      </c>
      <c r="E33">
        <f>GT_NG!S33</f>
        <v>-0.01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18.87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119.5</v>
      </c>
      <c r="AB33" s="76">
        <f>-STOA!Q33</f>
        <v>0</v>
      </c>
      <c r="AC33">
        <f t="shared" si="0"/>
        <v>1.1579777960088693</v>
      </c>
      <c r="AD33">
        <f t="shared" si="1"/>
        <v>127.20202220399115</v>
      </c>
      <c r="AE33">
        <f>'IDT-1'!E33</f>
        <v>0</v>
      </c>
      <c r="AF33" s="25"/>
      <c r="AG33">
        <f t="shared" si="2"/>
        <v>127.20202220399115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-10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</v>
      </c>
      <c r="E34">
        <f>GT_NG!S34</f>
        <v>-0.01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18.87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119.5</v>
      </c>
      <c r="AB34" s="76">
        <f>-STOA!Q34</f>
        <v>0</v>
      </c>
      <c r="AC34">
        <f t="shared" si="0"/>
        <v>1.1579777960088693</v>
      </c>
      <c r="AD34">
        <f t="shared" si="1"/>
        <v>127.20202220399115</v>
      </c>
      <c r="AE34">
        <f>'IDT-1'!E34</f>
        <v>0</v>
      </c>
      <c r="AF34" s="25"/>
      <c r="AG34">
        <f t="shared" si="2"/>
        <v>127.20202220399115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-10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</v>
      </c>
      <c r="E35">
        <f>GT_NG!S35</f>
        <v>-0.01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128.17000000000002</v>
      </c>
      <c r="AB35" s="76">
        <f>-STOA!Q35</f>
        <v>0</v>
      </c>
      <c r="AC35">
        <f t="shared" si="0"/>
        <v>1.1533937231314397</v>
      </c>
      <c r="AD35">
        <f t="shared" si="1"/>
        <v>146.69751780874208</v>
      </c>
      <c r="AE35">
        <f>'IDT-1'!E35</f>
        <v>0</v>
      </c>
      <c r="AF35" s="25"/>
      <c r="AG35">
        <f t="shared" si="2"/>
        <v>146.69751780874208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</v>
      </c>
      <c r="E36">
        <f>GT_NG!S36</f>
        <v>-0.01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128.17000000000002</v>
      </c>
      <c r="AB36" s="76">
        <f>-STOA!Q36</f>
        <v>0</v>
      </c>
      <c r="AC36">
        <f t="shared" si="0"/>
        <v>1.1533937231314397</v>
      </c>
      <c r="AD36">
        <f t="shared" si="1"/>
        <v>146.69751780874208</v>
      </c>
      <c r="AE36">
        <f>'IDT-1'!E36</f>
        <v>0</v>
      </c>
      <c r="AF36" s="25"/>
      <c r="AG36">
        <f t="shared" si="2"/>
        <v>146.69751780874208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</v>
      </c>
      <c r="E37">
        <f>GT_NG!S37</f>
        <v>-0.01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134.1</v>
      </c>
      <c r="AB37" s="76">
        <f>-STOA!Q37</f>
        <v>0</v>
      </c>
      <c r="AC37">
        <f t="shared" si="0"/>
        <v>1.1996477231314395</v>
      </c>
      <c r="AD37">
        <f t="shared" si="1"/>
        <v>152.58126380874208</v>
      </c>
      <c r="AE37">
        <f>'IDT-1'!E37</f>
        <v>0</v>
      </c>
      <c r="AF37" s="25"/>
      <c r="AG37">
        <f t="shared" si="2"/>
        <v>152.58126380874208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</v>
      </c>
      <c r="E38">
        <f>GT_NG!S38</f>
        <v>-0.01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134.1</v>
      </c>
      <c r="AB38" s="76">
        <f>-STOA!Q38</f>
        <v>0</v>
      </c>
      <c r="AC38">
        <f t="shared" si="0"/>
        <v>1.1996477231314395</v>
      </c>
      <c r="AD38">
        <f t="shared" si="1"/>
        <v>152.58126380874208</v>
      </c>
      <c r="AE38">
        <f>'IDT-1'!E38</f>
        <v>0</v>
      </c>
      <c r="AF38" s="25"/>
      <c r="AG38">
        <f t="shared" si="2"/>
        <v>152.58126380874208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</v>
      </c>
      <c r="E39">
        <f>GT_NG!S39</f>
        <v>-0.01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179.26000000000002</v>
      </c>
      <c r="AB39" s="76">
        <f>-STOA!Q39</f>
        <v>0</v>
      </c>
      <c r="AC39">
        <f t="shared" si="0"/>
        <v>1.6933994522183173</v>
      </c>
      <c r="AD39">
        <f t="shared" si="1"/>
        <v>179.24751207965522</v>
      </c>
      <c r="AE39">
        <f>'IDT-1'!E39</f>
        <v>0</v>
      </c>
      <c r="AF39" s="25"/>
      <c r="AG39">
        <f t="shared" si="2"/>
        <v>179.24751207965522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-18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</v>
      </c>
      <c r="E40">
        <f>GT_NG!S40</f>
        <v>-0.01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179.26000000000002</v>
      </c>
      <c r="AB40" s="76">
        <f>-STOA!Q40</f>
        <v>0</v>
      </c>
      <c r="AC40">
        <f t="shared" si="0"/>
        <v>1.6619541790879</v>
      </c>
      <c r="AD40">
        <f t="shared" si="1"/>
        <v>183.27895735278565</v>
      </c>
      <c r="AE40">
        <f>'IDT-1'!E40</f>
        <v>0</v>
      </c>
      <c r="AF40" s="25"/>
      <c r="AG40">
        <f t="shared" si="2"/>
        <v>183.27895735278565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-14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</v>
      </c>
      <c r="E41">
        <f>GT_NG!S41</f>
        <v>-1.0416666666666666E-2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179.26000000000002</v>
      </c>
      <c r="AB41" s="76">
        <f>-STOA!Q41</f>
        <v>0</v>
      </c>
      <c r="AC41">
        <f t="shared" si="0"/>
        <v>1.6305121815067674</v>
      </c>
      <c r="AD41">
        <f t="shared" si="1"/>
        <v>187.3099826837001</v>
      </c>
      <c r="AE41">
        <f>'IDT-1'!E41</f>
        <v>0</v>
      </c>
      <c r="AF41" s="25"/>
      <c r="AG41">
        <f t="shared" si="2"/>
        <v>187.3099826837001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-10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</v>
      </c>
      <c r="E42">
        <f>GT_NG!S42</f>
        <v>-1.0416666666666666E-2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179.26000000000002</v>
      </c>
      <c r="AB42" s="76">
        <f>-STOA!Q42</f>
        <v>0</v>
      </c>
      <c r="AC42">
        <f t="shared" si="0"/>
        <v>1.6305121815067674</v>
      </c>
      <c r="AD42">
        <f t="shared" si="1"/>
        <v>187.3099826837001</v>
      </c>
      <c r="AE42">
        <f>'IDT-1'!E42</f>
        <v>0</v>
      </c>
      <c r="AF42" s="25"/>
      <c r="AG42">
        <f t="shared" si="2"/>
        <v>187.3099826837001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-10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</v>
      </c>
      <c r="E43">
        <f>GT_NG!S43</f>
        <v>-1.0416666666666666E-2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179.26000000000002</v>
      </c>
      <c r="AB43" s="76">
        <f>-STOA!Q43</f>
        <v>0</v>
      </c>
      <c r="AC43">
        <f t="shared" si="0"/>
        <v>1.6305121815067674</v>
      </c>
      <c r="AD43">
        <f t="shared" si="1"/>
        <v>187.3099826837001</v>
      </c>
      <c r="AE43">
        <f>'IDT-1'!E43</f>
        <v>0</v>
      </c>
      <c r="AF43" s="25"/>
      <c r="AG43">
        <f t="shared" si="2"/>
        <v>187.3099826837001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-10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</v>
      </c>
      <c r="E44">
        <f>GT_NG!S44</f>
        <v>-1.0416666666666666E-2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179.26000000000002</v>
      </c>
      <c r="AB44" s="76">
        <f>-STOA!Q44</f>
        <v>0</v>
      </c>
      <c r="AC44">
        <f t="shared" si="0"/>
        <v>1.6305121815067674</v>
      </c>
      <c r="AD44">
        <f t="shared" si="1"/>
        <v>187.3099826837001</v>
      </c>
      <c r="AE44">
        <f>'IDT-1'!E44</f>
        <v>0</v>
      </c>
      <c r="AF44" s="25"/>
      <c r="AG44">
        <f t="shared" si="2"/>
        <v>187.3099826837001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-10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</v>
      </c>
      <c r="E45">
        <f>GT_NG!S45</f>
        <v>-1.0416666666666666E-2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179.26000000000002</v>
      </c>
      <c r="AB45" s="76">
        <f>-STOA!Q45</f>
        <v>0</v>
      </c>
      <c r="AC45">
        <f t="shared" si="0"/>
        <v>1.5518989986807241</v>
      </c>
      <c r="AD45">
        <f t="shared" si="1"/>
        <v>197.38859586652615</v>
      </c>
      <c r="AE45">
        <f>'IDT-1'!E45</f>
        <v>0</v>
      </c>
      <c r="AF45" s="25"/>
      <c r="AG45">
        <f t="shared" si="2"/>
        <v>197.38859586652615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</v>
      </c>
      <c r="E46">
        <f>GT_NG!S46</f>
        <v>-1.0416666666666666E-2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179.26000000000002</v>
      </c>
      <c r="AB46" s="76">
        <f>-STOA!Q46</f>
        <v>0</v>
      </c>
      <c r="AC46">
        <f t="shared" si="0"/>
        <v>1.5518989986807241</v>
      </c>
      <c r="AD46">
        <f t="shared" si="1"/>
        <v>197.38859586652615</v>
      </c>
      <c r="AE46">
        <f>'IDT-1'!E46</f>
        <v>0</v>
      </c>
      <c r="AF46" s="25"/>
      <c r="AG46">
        <f t="shared" si="2"/>
        <v>197.38859586652615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</v>
      </c>
      <c r="E47">
        <f>GT_NG!S47</f>
        <v>-1.0416666666666666E-2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193.72</v>
      </c>
      <c r="AB47" s="76">
        <f>-STOA!Q47</f>
        <v>0</v>
      </c>
      <c r="AC47">
        <f t="shared" si="0"/>
        <v>1.664686998680724</v>
      </c>
      <c r="AD47">
        <f t="shared" si="1"/>
        <v>211.7358078665261</v>
      </c>
      <c r="AE47">
        <f>'IDT-1'!E47</f>
        <v>0</v>
      </c>
      <c r="AF47" s="25"/>
      <c r="AG47">
        <f t="shared" si="2"/>
        <v>211.7358078665261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</v>
      </c>
      <c r="E48">
        <f>GT_NG!S48</f>
        <v>-1.0416666666666666E-2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193.72</v>
      </c>
      <c r="AB48" s="76">
        <f>-STOA!Q48</f>
        <v>0</v>
      </c>
      <c r="AC48">
        <f t="shared" si="0"/>
        <v>1.664686998680724</v>
      </c>
      <c r="AD48">
        <f t="shared" si="1"/>
        <v>211.7358078665261</v>
      </c>
      <c r="AE48">
        <f>'IDT-1'!E48</f>
        <v>0</v>
      </c>
      <c r="AF48" s="25"/>
      <c r="AG48">
        <f t="shared" si="2"/>
        <v>211.7358078665261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</v>
      </c>
      <c r="E49">
        <f>GT_NG!S49</f>
        <v>-1.0416666666666666E-2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193.72</v>
      </c>
      <c r="AB49" s="76">
        <f>-STOA!Q49</f>
        <v>0</v>
      </c>
      <c r="AC49">
        <f t="shared" si="0"/>
        <v>1.664686998680724</v>
      </c>
      <c r="AD49">
        <f t="shared" si="1"/>
        <v>211.7358078665261</v>
      </c>
      <c r="AE49">
        <f>'IDT-1'!E49</f>
        <v>0</v>
      </c>
      <c r="AF49" s="25"/>
      <c r="AG49">
        <f t="shared" si="2"/>
        <v>211.7358078665261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</v>
      </c>
      <c r="E50">
        <f>GT_NG!S50</f>
        <v>-1.0416666666666666E-2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193.72</v>
      </c>
      <c r="AB50" s="76">
        <f>-STOA!Q50</f>
        <v>0</v>
      </c>
      <c r="AC50">
        <f t="shared" si="0"/>
        <v>1.664686998680724</v>
      </c>
      <c r="AD50">
        <f t="shared" si="1"/>
        <v>211.7358078665261</v>
      </c>
      <c r="AE50">
        <f>'IDT-1'!E50</f>
        <v>0</v>
      </c>
      <c r="AF50" s="25"/>
      <c r="AG50">
        <f t="shared" si="2"/>
        <v>211.7358078665261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</v>
      </c>
      <c r="E51">
        <f>GT_NG!S51</f>
        <v>-1.0416666666666666E-2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193.72</v>
      </c>
      <c r="AB51" s="76">
        <f>-STOA!Q51</f>
        <v>0</v>
      </c>
      <c r="AC51">
        <f t="shared" si="0"/>
        <v>1.664686998680724</v>
      </c>
      <c r="AD51">
        <f t="shared" si="1"/>
        <v>211.7358078665261</v>
      </c>
      <c r="AE51">
        <f>'IDT-1'!E51</f>
        <v>0</v>
      </c>
      <c r="AF51" s="25"/>
      <c r="AG51">
        <f t="shared" si="2"/>
        <v>211.7358078665261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</v>
      </c>
      <c r="E52">
        <f>GT_NG!S52</f>
        <v>-1.0416666666666666E-2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193.72</v>
      </c>
      <c r="AB52" s="76">
        <f>-STOA!Q52</f>
        <v>0</v>
      </c>
      <c r="AC52">
        <f t="shared" si="0"/>
        <v>1.664686998680724</v>
      </c>
      <c r="AD52">
        <f t="shared" si="1"/>
        <v>211.7358078665261</v>
      </c>
      <c r="AE52">
        <f>'IDT-1'!E52</f>
        <v>0</v>
      </c>
      <c r="AF52" s="25"/>
      <c r="AG52">
        <f t="shared" si="2"/>
        <v>211.7358078665261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</v>
      </c>
      <c r="E53">
        <f>GT_NG!S53</f>
        <v>-1.0416666666666666E-2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193.72</v>
      </c>
      <c r="AB53" s="76">
        <f>-STOA!Q53</f>
        <v>0</v>
      </c>
      <c r="AC53">
        <f t="shared" si="0"/>
        <v>1.664686998680724</v>
      </c>
      <c r="AD53">
        <f t="shared" si="1"/>
        <v>211.7358078665261</v>
      </c>
      <c r="AE53">
        <f>'IDT-1'!E53</f>
        <v>0</v>
      </c>
      <c r="AF53" s="25"/>
      <c r="AG53">
        <f t="shared" si="2"/>
        <v>211.7358078665261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</v>
      </c>
      <c r="E54">
        <f>GT_NG!S54</f>
        <v>-1.0416666666666666E-2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193.72</v>
      </c>
      <c r="AB54" s="76">
        <f>-STOA!Q54</f>
        <v>0</v>
      </c>
      <c r="AC54">
        <f t="shared" si="0"/>
        <v>1.664686998680724</v>
      </c>
      <c r="AD54">
        <f t="shared" si="1"/>
        <v>211.7358078665261</v>
      </c>
      <c r="AE54">
        <f>'IDT-1'!E54</f>
        <v>0</v>
      </c>
      <c r="AF54" s="25"/>
      <c r="AG54">
        <f t="shared" si="2"/>
        <v>211.7358078665261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</v>
      </c>
      <c r="E55">
        <f>GT_NG!S55</f>
        <v>-1.0416666666666666E-2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193.72</v>
      </c>
      <c r="AB55" s="76">
        <f>-STOA!Q55</f>
        <v>0</v>
      </c>
      <c r="AC55">
        <f t="shared" si="0"/>
        <v>1.664686998680724</v>
      </c>
      <c r="AD55">
        <f t="shared" si="1"/>
        <v>211.7358078665261</v>
      </c>
      <c r="AE55">
        <f>'IDT-1'!E55</f>
        <v>0</v>
      </c>
      <c r="AF55" s="25"/>
      <c r="AG55">
        <f t="shared" si="2"/>
        <v>211.7358078665261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</v>
      </c>
      <c r="E56">
        <f>GT_NG!S56</f>
        <v>-1.0416666666666666E-2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193.72</v>
      </c>
      <c r="AB56" s="76">
        <f>-STOA!Q56</f>
        <v>0</v>
      </c>
      <c r="AC56">
        <f t="shared" si="0"/>
        <v>1.664686998680724</v>
      </c>
      <c r="AD56">
        <f t="shared" si="1"/>
        <v>211.7358078665261</v>
      </c>
      <c r="AE56">
        <f>'IDT-1'!E56</f>
        <v>0</v>
      </c>
      <c r="AF56" s="25"/>
      <c r="AG56">
        <f t="shared" si="2"/>
        <v>211.7358078665261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</v>
      </c>
      <c r="E57">
        <f>GT_NG!S57</f>
        <v>-1.0416666666666666E-2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179.26000000000002</v>
      </c>
      <c r="AB57" s="76">
        <f>-STOA!Q57</f>
        <v>0</v>
      </c>
      <c r="AC57">
        <f t="shared" si="0"/>
        <v>1.5518989986807241</v>
      </c>
      <c r="AD57">
        <f t="shared" si="1"/>
        <v>197.38859586652615</v>
      </c>
      <c r="AE57">
        <f>'IDT-1'!E57</f>
        <v>0</v>
      </c>
      <c r="AF57" s="25"/>
      <c r="AG57">
        <f t="shared" si="2"/>
        <v>197.38859586652615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</v>
      </c>
      <c r="E58">
        <f>GT_NG!S58</f>
        <v>-1.0416666666666666E-2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179.26000000000002</v>
      </c>
      <c r="AB58" s="76">
        <f>-STOA!Q58</f>
        <v>0</v>
      </c>
      <c r="AC58">
        <f t="shared" si="0"/>
        <v>1.5518989986807241</v>
      </c>
      <c r="AD58">
        <f t="shared" si="1"/>
        <v>197.38859586652615</v>
      </c>
      <c r="AE58">
        <f>'IDT-1'!E58</f>
        <v>0</v>
      </c>
      <c r="AF58" s="25"/>
      <c r="AG58">
        <f t="shared" si="2"/>
        <v>197.38859586652615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</v>
      </c>
      <c r="E59">
        <f>GT_NG!S59</f>
        <v>-1.0416666666666666E-2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179.26000000000002</v>
      </c>
      <c r="AB59" s="76">
        <f>-STOA!Q59</f>
        <v>0</v>
      </c>
      <c r="AC59">
        <f t="shared" si="0"/>
        <v>1.5518989986807241</v>
      </c>
      <c r="AD59">
        <f t="shared" si="1"/>
        <v>197.38859586652615</v>
      </c>
      <c r="AE59">
        <f>'IDT-1'!E59</f>
        <v>0</v>
      </c>
      <c r="AF59" s="25"/>
      <c r="AG59">
        <f t="shared" si="2"/>
        <v>197.38859586652615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</v>
      </c>
      <c r="E60">
        <f>GT_NG!S60</f>
        <v>-1.0416666666666666E-2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179.26000000000002</v>
      </c>
      <c r="AB60" s="76">
        <f>-STOA!Q60</f>
        <v>0</v>
      </c>
      <c r="AC60">
        <f t="shared" si="0"/>
        <v>1.5518989986807241</v>
      </c>
      <c r="AD60">
        <f t="shared" si="1"/>
        <v>197.38859586652615</v>
      </c>
      <c r="AE60">
        <f>'IDT-1'!E60</f>
        <v>0</v>
      </c>
      <c r="AF60" s="25"/>
      <c r="AG60">
        <f t="shared" si="2"/>
        <v>197.38859586652615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</v>
      </c>
      <c r="E61">
        <f>GT_NG!S61</f>
        <v>-1.0416666666666666E-2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179.26000000000002</v>
      </c>
      <c r="AB61" s="76">
        <f>-STOA!Q61</f>
        <v>0</v>
      </c>
      <c r="AC61">
        <f t="shared" si="0"/>
        <v>1.5518989986807241</v>
      </c>
      <c r="AD61">
        <f t="shared" si="1"/>
        <v>197.38859586652615</v>
      </c>
      <c r="AE61">
        <f>'IDT-1'!E61</f>
        <v>0</v>
      </c>
      <c r="AF61" s="25"/>
      <c r="AG61">
        <f t="shared" si="2"/>
        <v>197.38859586652615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</v>
      </c>
      <c r="E62">
        <f>GT_NG!S62</f>
        <v>-1.0416666666666666E-2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179.26000000000002</v>
      </c>
      <c r="AB62" s="76">
        <f>-STOA!Q62</f>
        <v>0</v>
      </c>
      <c r="AC62">
        <f t="shared" si="0"/>
        <v>1.5518989986807241</v>
      </c>
      <c r="AD62">
        <f t="shared" si="1"/>
        <v>197.38859586652615</v>
      </c>
      <c r="AE62">
        <f>'IDT-1'!E62</f>
        <v>0</v>
      </c>
      <c r="AF62" s="25"/>
      <c r="AG62">
        <f t="shared" si="2"/>
        <v>197.38859586652615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</v>
      </c>
      <c r="E63">
        <f>GT_NG!S63</f>
        <v>-1.0416666666666666E-2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179.26000000000002</v>
      </c>
      <c r="AB63" s="76">
        <f>-STOA!Q63</f>
        <v>0</v>
      </c>
      <c r="AC63">
        <f t="shared" si="0"/>
        <v>1.5518989986807241</v>
      </c>
      <c r="AD63">
        <f t="shared" si="1"/>
        <v>197.38859586652615</v>
      </c>
      <c r="AE63">
        <f>'IDT-1'!E63</f>
        <v>0</v>
      </c>
      <c r="AF63" s="25"/>
      <c r="AG63">
        <f t="shared" si="2"/>
        <v>197.38859586652615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</v>
      </c>
      <c r="E64">
        <f>GT_NG!S64</f>
        <v>-1.0416666666666666E-2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179.26000000000002</v>
      </c>
      <c r="AB64" s="76">
        <f>-STOA!Q64</f>
        <v>0</v>
      </c>
      <c r="AC64">
        <f t="shared" si="0"/>
        <v>1.5518989986807241</v>
      </c>
      <c r="AD64">
        <f t="shared" si="1"/>
        <v>197.38859586652615</v>
      </c>
      <c r="AE64">
        <f>'IDT-1'!E64</f>
        <v>0</v>
      </c>
      <c r="AF64" s="25"/>
      <c r="AG64">
        <f t="shared" si="2"/>
        <v>197.38859586652615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</v>
      </c>
      <c r="E65">
        <f>GT_NG!S65</f>
        <v>-1.0416666666666666E-2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179.26000000000002</v>
      </c>
      <c r="AB65" s="76">
        <f>-STOA!Q65</f>
        <v>0</v>
      </c>
      <c r="AC65">
        <f t="shared" si="0"/>
        <v>1.5518989986807241</v>
      </c>
      <c r="AD65">
        <f t="shared" si="1"/>
        <v>197.38859586652615</v>
      </c>
      <c r="AE65">
        <f>'IDT-1'!E65</f>
        <v>0</v>
      </c>
      <c r="AF65" s="25"/>
      <c r="AG65">
        <f t="shared" si="2"/>
        <v>197.38859586652615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</v>
      </c>
      <c r="E66">
        <f>GT_NG!S66</f>
        <v>-1.0416666666666666E-2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179.26000000000002</v>
      </c>
      <c r="AB66" s="76">
        <f>-STOA!Q66</f>
        <v>0</v>
      </c>
      <c r="AC66">
        <f t="shared" si="0"/>
        <v>1.5518989986807241</v>
      </c>
      <c r="AD66">
        <f t="shared" si="1"/>
        <v>197.38859586652615</v>
      </c>
      <c r="AE66">
        <f>'IDT-1'!E66</f>
        <v>0</v>
      </c>
      <c r="AF66" s="25"/>
      <c r="AG66">
        <f t="shared" si="2"/>
        <v>197.38859586652615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</v>
      </c>
      <c r="E67">
        <f>GT_NG!S67</f>
        <v>-1.0416666666666666E-2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179.26000000000002</v>
      </c>
      <c r="AB67" s="76">
        <f>-STOA!Q67</f>
        <v>0</v>
      </c>
      <c r="AC67">
        <f t="shared" si="0"/>
        <v>1.5518989986807241</v>
      </c>
      <c r="AD67">
        <f t="shared" si="1"/>
        <v>197.38859586652615</v>
      </c>
      <c r="AE67">
        <f>'IDT-1'!E67</f>
        <v>0</v>
      </c>
      <c r="AF67" s="25"/>
      <c r="AG67">
        <f t="shared" si="2"/>
        <v>197.38859586652615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</v>
      </c>
      <c r="E68">
        <f>GT_NG!S68</f>
        <v>-1.0416666666666666E-2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179.26000000000002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1.5518989986807241</v>
      </c>
      <c r="AD68">
        <f t="shared" ref="AD68:AD98" si="4">SUM(B68:AB68,AI68:AV68)-AC68</f>
        <v>197.38859586652615</v>
      </c>
      <c r="AE68">
        <f>'IDT-1'!E68</f>
        <v>0</v>
      </c>
      <c r="AF68" s="25"/>
      <c r="AG68">
        <f t="shared" ref="AG68:AG98" si="5">SUM(AD68:AF68)</f>
        <v>197.38859586652615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</v>
      </c>
      <c r="E69">
        <f>GT_NG!S69</f>
        <v>-1.0416666666666666E-2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179.26000000000002</v>
      </c>
      <c r="AB69" s="76">
        <f>-STOA!Q69</f>
        <v>0</v>
      </c>
      <c r="AC69">
        <f t="shared" si="3"/>
        <v>1.5518989986807241</v>
      </c>
      <c r="AD69">
        <f t="shared" si="4"/>
        <v>197.38859586652615</v>
      </c>
      <c r="AE69">
        <f>'IDT-1'!E69</f>
        <v>0</v>
      </c>
      <c r="AF69" s="25"/>
      <c r="AG69">
        <f t="shared" si="5"/>
        <v>197.38859586652615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</v>
      </c>
      <c r="E70">
        <f>GT_NG!S70</f>
        <v>-1.0416666666666666E-2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179.26000000000002</v>
      </c>
      <c r="AB70" s="76">
        <f>-STOA!Q70</f>
        <v>0</v>
      </c>
      <c r="AC70">
        <f t="shared" si="3"/>
        <v>1.5518989986807241</v>
      </c>
      <c r="AD70">
        <f t="shared" si="4"/>
        <v>197.38859586652615</v>
      </c>
      <c r="AE70">
        <f>'IDT-1'!E70</f>
        <v>0</v>
      </c>
      <c r="AF70" s="25"/>
      <c r="AG70">
        <f t="shared" si="5"/>
        <v>197.38859586652615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</v>
      </c>
      <c r="E71">
        <f>GT_NG!S71</f>
        <v>-1.0714285714285714E-2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140.71</v>
      </c>
      <c r="AB71" s="76">
        <f>-STOA!Q71</f>
        <v>0</v>
      </c>
      <c r="AC71">
        <f t="shared" si="3"/>
        <v>1.2512113383587842</v>
      </c>
      <c r="AD71">
        <f t="shared" si="4"/>
        <v>159.13898590780045</v>
      </c>
      <c r="AE71">
        <f>'IDT-1'!E71</f>
        <v>0</v>
      </c>
      <c r="AF71" s="25"/>
      <c r="AG71">
        <f t="shared" si="5"/>
        <v>159.13898590780045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</v>
      </c>
      <c r="E72">
        <f>GT_NG!S72</f>
        <v>-1.0714285714285714E-2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140.71</v>
      </c>
      <c r="AB72" s="76">
        <f>-STOA!Q72</f>
        <v>0</v>
      </c>
      <c r="AC72">
        <f t="shared" si="3"/>
        <v>1.2512113383587842</v>
      </c>
      <c r="AD72">
        <f t="shared" si="4"/>
        <v>159.13898590780045</v>
      </c>
      <c r="AE72">
        <f>'IDT-1'!E72</f>
        <v>0</v>
      </c>
      <c r="AF72" s="25"/>
      <c r="AG72">
        <f t="shared" si="5"/>
        <v>159.13898590780045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</v>
      </c>
      <c r="E73">
        <f>GT_NG!S73</f>
        <v>-1.0714285714285714E-2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140.71</v>
      </c>
      <c r="AB73" s="76">
        <f>-STOA!Q73</f>
        <v>0</v>
      </c>
      <c r="AC73">
        <f t="shared" si="3"/>
        <v>1.2512113383587842</v>
      </c>
      <c r="AD73">
        <f t="shared" si="4"/>
        <v>159.13898590780045</v>
      </c>
      <c r="AE73">
        <f>'IDT-1'!E73</f>
        <v>0</v>
      </c>
      <c r="AF73" s="25"/>
      <c r="AG73">
        <f t="shared" si="5"/>
        <v>159.13898590780045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</v>
      </c>
      <c r="E74">
        <f>GT_NG!S74</f>
        <v>-1.0714285714285714E-2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140.71</v>
      </c>
      <c r="AB74" s="76">
        <f>-STOA!Q74</f>
        <v>0</v>
      </c>
      <c r="AC74">
        <f t="shared" si="3"/>
        <v>1.2512113383587842</v>
      </c>
      <c r="AD74">
        <f t="shared" si="4"/>
        <v>159.13898590780045</v>
      </c>
      <c r="AE74">
        <f>'IDT-1'!E74</f>
        <v>0</v>
      </c>
      <c r="AF74" s="25"/>
      <c r="AG74">
        <f t="shared" si="5"/>
        <v>159.13898590780045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</v>
      </c>
      <c r="E75">
        <f>GT_NG!S75</f>
        <v>-1.0714285714285714E-2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19.690911531873521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140.71</v>
      </c>
      <c r="AB75" s="76">
        <f>-STOA!Q75</f>
        <v>0</v>
      </c>
      <c r="AC75">
        <f t="shared" si="3"/>
        <v>1.2512113383587842</v>
      </c>
      <c r="AD75">
        <f t="shared" si="4"/>
        <v>159.13898590780045</v>
      </c>
      <c r="AE75">
        <f>'IDT-1'!E75</f>
        <v>0</v>
      </c>
      <c r="AF75" s="25"/>
      <c r="AG75">
        <f t="shared" si="5"/>
        <v>159.13898590780045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</v>
      </c>
      <c r="E76">
        <f>GT_NG!S76</f>
        <v>-1.0714285714285714E-2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19.690911531873521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140.71</v>
      </c>
      <c r="AB76" s="76">
        <f>-STOA!Q76</f>
        <v>0</v>
      </c>
      <c r="AC76">
        <f t="shared" si="3"/>
        <v>1.2512113383587842</v>
      </c>
      <c r="AD76">
        <f t="shared" si="4"/>
        <v>159.13898590780045</v>
      </c>
      <c r="AE76">
        <f>'IDT-1'!E76</f>
        <v>0</v>
      </c>
      <c r="AF76" s="25"/>
      <c r="AG76">
        <f t="shared" si="5"/>
        <v>159.13898590780045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</v>
      </c>
      <c r="E77">
        <f>GT_NG!S77</f>
        <v>-1.0344827586206895E-2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19.690000000000001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140.71</v>
      </c>
      <c r="AB77" s="76">
        <f>-STOA!Q77</f>
        <v>0</v>
      </c>
      <c r="AC77">
        <f t="shared" si="3"/>
        <v>1.2512013239822339</v>
      </c>
      <c r="AD77">
        <f t="shared" si="4"/>
        <v>159.13845384843157</v>
      </c>
      <c r="AE77">
        <f>'IDT-1'!E77</f>
        <v>0</v>
      </c>
      <c r="AF77" s="25"/>
      <c r="AG77">
        <f t="shared" si="5"/>
        <v>159.13845384843157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</v>
      </c>
      <c r="E78">
        <f>GT_NG!S78</f>
        <v>-1.0344827586206895E-2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19.072874180405474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140.71</v>
      </c>
      <c r="AB78" s="76">
        <f>-STOA!Q78</f>
        <v>0</v>
      </c>
      <c r="AC78">
        <f t="shared" si="3"/>
        <v>1.2463877425893966</v>
      </c>
      <c r="AD78">
        <f t="shared" si="4"/>
        <v>158.52614161022987</v>
      </c>
      <c r="AE78">
        <f>'IDT-1'!E78</f>
        <v>0</v>
      </c>
      <c r="AF78" s="25"/>
      <c r="AG78">
        <f t="shared" si="5"/>
        <v>158.52614161022987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</v>
      </c>
      <c r="E79">
        <f>GT_NG!S79</f>
        <v>-1.0344827586206895E-2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16.27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140.71</v>
      </c>
      <c r="AB79" s="76">
        <f>-STOA!Q79</f>
        <v>0</v>
      </c>
      <c r="AC79">
        <f t="shared" si="3"/>
        <v>1.224525323982234</v>
      </c>
      <c r="AD79">
        <f t="shared" si="4"/>
        <v>155.74512984843159</v>
      </c>
      <c r="AE79">
        <f>'IDT-1'!E79</f>
        <v>0</v>
      </c>
      <c r="AF79" s="25"/>
      <c r="AG79">
        <f t="shared" si="5"/>
        <v>155.74512984843159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</v>
      </c>
      <c r="E80">
        <f>GT_NG!S80</f>
        <v>-1.0344827586206895E-2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16.27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140.71</v>
      </c>
      <c r="AB80" s="76">
        <f>-STOA!Q80</f>
        <v>0</v>
      </c>
      <c r="AC80">
        <f t="shared" si="3"/>
        <v>1.224525323982234</v>
      </c>
      <c r="AD80">
        <f t="shared" si="4"/>
        <v>155.74512984843159</v>
      </c>
      <c r="AE80">
        <f>'IDT-1'!E80</f>
        <v>0</v>
      </c>
      <c r="AF80" s="25"/>
      <c r="AG80">
        <f t="shared" si="5"/>
        <v>155.74512984843159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</v>
      </c>
      <c r="E81">
        <f>GT_NG!S81</f>
        <v>-1.0344827586206895E-2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16.27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140.71</v>
      </c>
      <c r="AB81" s="76">
        <f>-STOA!Q81</f>
        <v>0</v>
      </c>
      <c r="AC81">
        <f t="shared" si="3"/>
        <v>1.2716932336778599</v>
      </c>
      <c r="AD81">
        <f t="shared" si="4"/>
        <v>149.69796193873594</v>
      </c>
      <c r="AE81">
        <f>'IDT-1'!E81</f>
        <v>0</v>
      </c>
      <c r="AF81" s="25"/>
      <c r="AG81">
        <f t="shared" si="5"/>
        <v>149.69796193873594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-6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</v>
      </c>
      <c r="E82">
        <f>GT_NG!S82</f>
        <v>-1.0344827586206895E-2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16.27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140.71</v>
      </c>
      <c r="AB82" s="76">
        <f>-STOA!Q82</f>
        <v>0</v>
      </c>
      <c r="AC82">
        <f t="shared" si="3"/>
        <v>1.2716932336778599</v>
      </c>
      <c r="AD82">
        <f t="shared" si="4"/>
        <v>149.69796193873594</v>
      </c>
      <c r="AE82">
        <f>'IDT-1'!E82</f>
        <v>0</v>
      </c>
      <c r="AF82" s="25"/>
      <c r="AG82">
        <f t="shared" si="5"/>
        <v>149.69796193873594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-6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</v>
      </c>
      <c r="E83">
        <f>GT_NG!S83</f>
        <v>-1.0344827586206895E-2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19.690000000000001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140.71</v>
      </c>
      <c r="AB83" s="76">
        <f>-STOA!Q83</f>
        <v>0</v>
      </c>
      <c r="AC83">
        <f t="shared" si="3"/>
        <v>1.3769824165039029</v>
      </c>
      <c r="AD83">
        <f t="shared" si="4"/>
        <v>143.0126727559099</v>
      </c>
      <c r="AE83">
        <f>'IDT-1'!E83</f>
        <v>0</v>
      </c>
      <c r="AF83" s="25"/>
      <c r="AG83">
        <f t="shared" si="5"/>
        <v>143.0126727559099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-16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</v>
      </c>
      <c r="E84">
        <f>GT_NG!S84</f>
        <v>-1.0344827586206895E-2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19.690000000000001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140.71</v>
      </c>
      <c r="AB84" s="76">
        <f>-STOA!Q84</f>
        <v>0</v>
      </c>
      <c r="AC84">
        <f t="shared" si="3"/>
        <v>1.3769824165039029</v>
      </c>
      <c r="AD84">
        <f t="shared" si="4"/>
        <v>143.0126727559099</v>
      </c>
      <c r="AE84">
        <f>'IDT-1'!E84</f>
        <v>0</v>
      </c>
      <c r="AF84" s="25"/>
      <c r="AG84">
        <f t="shared" si="5"/>
        <v>143.0126727559099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-16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</v>
      </c>
      <c r="E85">
        <f>GT_NG!S85</f>
        <v>-1.0344827586206895E-2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19.6892171285436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-7</v>
      </c>
      <c r="AA85" s="76">
        <f>STOA!K85</f>
        <v>140.71</v>
      </c>
      <c r="AB85" s="76">
        <f>-STOA!Q85</f>
        <v>0</v>
      </c>
      <c r="AC85">
        <f t="shared" si="3"/>
        <v>1.4320055380847729</v>
      </c>
      <c r="AD85">
        <f t="shared" si="4"/>
        <v>135.95686676287264</v>
      </c>
      <c r="AE85">
        <f>'IDT-1'!E85</f>
        <v>0</v>
      </c>
      <c r="AF85" s="25"/>
      <c r="AG85">
        <f t="shared" si="5"/>
        <v>135.95686676287264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-16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</v>
      </c>
      <c r="E86">
        <f>GT_NG!S86</f>
        <v>-1.0344827586206895E-2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19.6892171285436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-10</v>
      </c>
      <c r="AA86" s="76">
        <f>STOA!K86</f>
        <v>140.71</v>
      </c>
      <c r="AB86" s="76">
        <f>-STOA!Q86</f>
        <v>0</v>
      </c>
      <c r="AC86">
        <f t="shared" si="3"/>
        <v>1.4555894929325861</v>
      </c>
      <c r="AD86">
        <f t="shared" si="4"/>
        <v>132.93328280802484</v>
      </c>
      <c r="AE86">
        <f>'IDT-1'!E86</f>
        <v>0</v>
      </c>
      <c r="AF86" s="25"/>
      <c r="AG86">
        <f t="shared" si="5"/>
        <v>132.93328280802484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-16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</v>
      </c>
      <c r="E87">
        <f>GT_NG!S87</f>
        <v>-1.0344827586206895E-2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19.690000000000001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-14</v>
      </c>
      <c r="AA87" s="76">
        <f>STOA!K87</f>
        <v>140.71</v>
      </c>
      <c r="AB87" s="76">
        <f>-STOA!Q87</f>
        <v>0</v>
      </c>
      <c r="AC87">
        <f t="shared" si="3"/>
        <v>1.4870408724603634</v>
      </c>
      <c r="AD87">
        <f t="shared" si="4"/>
        <v>128.90261429995343</v>
      </c>
      <c r="AE87">
        <f>'IDT-1'!E87</f>
        <v>0</v>
      </c>
      <c r="AF87" s="25"/>
      <c r="AG87">
        <f t="shared" si="5"/>
        <v>128.90261429995343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-16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</v>
      </c>
      <c r="E88">
        <f>GT_NG!S88</f>
        <v>-1.0344827586206895E-2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19.690000000000001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-16</v>
      </c>
      <c r="AA88" s="76">
        <f>STOA!K88</f>
        <v>140.71</v>
      </c>
      <c r="AB88" s="76">
        <f>-STOA!Q88</f>
        <v>0</v>
      </c>
      <c r="AC88">
        <f t="shared" si="3"/>
        <v>1.5027635090255718</v>
      </c>
      <c r="AD88">
        <f t="shared" si="4"/>
        <v>126.88689166338823</v>
      </c>
      <c r="AE88">
        <f>'IDT-1'!E88</f>
        <v>0</v>
      </c>
      <c r="AF88" s="25"/>
      <c r="AG88">
        <f t="shared" si="5"/>
        <v>126.88689166338823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-16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</v>
      </c>
      <c r="E89">
        <f>GT_NG!S89</f>
        <v>-1.0344827586206895E-2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19.690000000000001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-19</v>
      </c>
      <c r="AA89" s="76">
        <f>STOA!K89</f>
        <v>140.71</v>
      </c>
      <c r="AB89" s="76">
        <f>-STOA!Q89</f>
        <v>0</v>
      </c>
      <c r="AC89">
        <f t="shared" si="3"/>
        <v>1.5263474638733849</v>
      </c>
      <c r="AD89">
        <f t="shared" si="4"/>
        <v>123.86330770854042</v>
      </c>
      <c r="AE89">
        <f>'IDT-1'!E89</f>
        <v>0</v>
      </c>
      <c r="AF89" s="25"/>
      <c r="AG89">
        <f t="shared" si="5"/>
        <v>123.86330770854042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-16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</v>
      </c>
      <c r="E90">
        <f>GT_NG!S90</f>
        <v>-1.0344827586206895E-2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19.690000000000001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-21</v>
      </c>
      <c r="AA90" s="76">
        <f>STOA!K90</f>
        <v>140.71</v>
      </c>
      <c r="AB90" s="76">
        <f>-STOA!Q90</f>
        <v>0</v>
      </c>
      <c r="AC90">
        <f t="shared" si="3"/>
        <v>1.5420701004385933</v>
      </c>
      <c r="AD90">
        <f t="shared" si="4"/>
        <v>121.8475850719752</v>
      </c>
      <c r="AE90">
        <f>'IDT-1'!E90</f>
        <v>0</v>
      </c>
      <c r="AF90" s="25"/>
      <c r="AG90">
        <f t="shared" si="5"/>
        <v>121.8475850719752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-16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</v>
      </c>
      <c r="E91">
        <f>GT_NG!S91</f>
        <v>-1.0344827586206895E-2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19.690000000000001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-23</v>
      </c>
      <c r="AA91" s="76">
        <f>STOA!K91</f>
        <v>140.71</v>
      </c>
      <c r="AB91" s="76">
        <f>-STOA!Q91</f>
        <v>0</v>
      </c>
      <c r="AC91">
        <f t="shared" si="3"/>
        <v>1.5577927370038021</v>
      </c>
      <c r="AD91">
        <f t="shared" si="4"/>
        <v>119.83186243540999</v>
      </c>
      <c r="AE91">
        <f>'IDT-1'!E91</f>
        <v>0</v>
      </c>
      <c r="AF91" s="25"/>
      <c r="AG91">
        <f t="shared" si="5"/>
        <v>119.83186243540999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-16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</v>
      </c>
      <c r="E92">
        <f>GT_NG!S92</f>
        <v>-1.0344827586206895E-2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19.690000000000001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-26</v>
      </c>
      <c r="AA92" s="76">
        <f>STOA!K92</f>
        <v>140.71</v>
      </c>
      <c r="AB92" s="76">
        <f>-STOA!Q92</f>
        <v>0</v>
      </c>
      <c r="AC92">
        <f t="shared" si="3"/>
        <v>1.5813766918516152</v>
      </c>
      <c r="AD92">
        <f t="shared" si="4"/>
        <v>116.80827848056218</v>
      </c>
      <c r="AE92">
        <f>'IDT-1'!E92</f>
        <v>0</v>
      </c>
      <c r="AF92" s="25"/>
      <c r="AG92">
        <f t="shared" si="5"/>
        <v>116.80827848056218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-16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</v>
      </c>
      <c r="E93">
        <f>GT_NG!S93</f>
        <v>-1.0344827586206895E-2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19.690000000000001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-28</v>
      </c>
      <c r="AA93" s="76">
        <f>STOA!K93</f>
        <v>140.71</v>
      </c>
      <c r="AB93" s="76">
        <f>-STOA!Q93</f>
        <v>0</v>
      </c>
      <c r="AC93">
        <f t="shared" si="3"/>
        <v>1.5970993284168236</v>
      </c>
      <c r="AD93">
        <f t="shared" si="4"/>
        <v>114.79255584399698</v>
      </c>
      <c r="AE93">
        <f>'IDT-1'!E93</f>
        <v>0</v>
      </c>
      <c r="AF93" s="25"/>
      <c r="AG93">
        <f t="shared" si="5"/>
        <v>114.79255584399698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-16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</v>
      </c>
      <c r="E94">
        <f>GT_NG!S94</f>
        <v>-1.0344827586206895E-2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19.690000000000001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-31</v>
      </c>
      <c r="AA94" s="76">
        <f>STOA!K94</f>
        <v>140.71</v>
      </c>
      <c r="AB94" s="76">
        <f>-STOA!Q94</f>
        <v>0</v>
      </c>
      <c r="AC94">
        <f t="shared" si="3"/>
        <v>1.6206832832646367</v>
      </c>
      <c r="AD94">
        <f t="shared" si="4"/>
        <v>111.76897188914916</v>
      </c>
      <c r="AE94">
        <f>'IDT-1'!E94</f>
        <v>0</v>
      </c>
      <c r="AF94" s="25"/>
      <c r="AG94">
        <f t="shared" si="5"/>
        <v>111.76897188914916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-16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</v>
      </c>
      <c r="E95">
        <f>GT_NG!S95</f>
        <v>-1.0344827586206895E-2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-34</v>
      </c>
      <c r="AA95" s="76">
        <f>STOA!K95</f>
        <v>140.71</v>
      </c>
      <c r="AB95" s="76">
        <f>-STOA!Q95</f>
        <v>0</v>
      </c>
      <c r="AC95">
        <f t="shared" si="3"/>
        <v>1.6442743480610629</v>
      </c>
      <c r="AD95">
        <f t="shared" si="4"/>
        <v>108.74629235622626</v>
      </c>
      <c r="AE95">
        <f>'IDT-1'!E95</f>
        <v>0</v>
      </c>
      <c r="AF95" s="25"/>
      <c r="AG95">
        <f t="shared" si="5"/>
        <v>108.74629235622626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-16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</v>
      </c>
      <c r="E96">
        <f>GT_NG!S96</f>
        <v>-1.0344827586206895E-2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-35</v>
      </c>
      <c r="AA96" s="76">
        <f>STOA!K96</f>
        <v>140.71</v>
      </c>
      <c r="AB96" s="76">
        <f>-STOA!Q96</f>
        <v>0</v>
      </c>
      <c r="AC96">
        <f t="shared" si="3"/>
        <v>1.6521356663436673</v>
      </c>
      <c r="AD96">
        <f t="shared" si="4"/>
        <v>107.73843103794366</v>
      </c>
      <c r="AE96">
        <f>'IDT-1'!E96</f>
        <v>0</v>
      </c>
      <c r="AF96" s="25"/>
      <c r="AG96">
        <f t="shared" si="5"/>
        <v>107.73843103794366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-16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</v>
      </c>
      <c r="E97">
        <f>GT_NG!S97</f>
        <v>-1.0344827586206895E-2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-37</v>
      </c>
      <c r="AA97" s="76">
        <f>STOA!K97</f>
        <v>140.71</v>
      </c>
      <c r="AB97" s="76">
        <f>-STOA!Q97</f>
        <v>0</v>
      </c>
      <c r="AC97">
        <f t="shared" si="3"/>
        <v>1.667858302908876</v>
      </c>
      <c r="AD97">
        <f t="shared" si="4"/>
        <v>105.72270840137844</v>
      </c>
      <c r="AE97">
        <f>'IDT-1'!E97</f>
        <v>0</v>
      </c>
      <c r="AF97" s="25"/>
      <c r="AG97">
        <f t="shared" si="5"/>
        <v>105.72270840137844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-16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</v>
      </c>
      <c r="E98">
        <f>GT_NG!S98</f>
        <v>-1.0344827586206895E-2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-39</v>
      </c>
      <c r="AA98" s="76">
        <f>STOA!K98</f>
        <v>140.71</v>
      </c>
      <c r="AB98" s="76">
        <f>-STOA!Q98</f>
        <v>0</v>
      </c>
      <c r="AC98">
        <f t="shared" si="3"/>
        <v>1.6835809394740844</v>
      </c>
      <c r="AD98">
        <f t="shared" si="4"/>
        <v>103.70698576481324</v>
      </c>
      <c r="AE98">
        <f>'IDT-1'!E98</f>
        <v>0</v>
      </c>
      <c r="AF98" s="25"/>
      <c r="AG98">
        <f t="shared" si="5"/>
        <v>103.70698576481324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-16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-2.468072660098522E-4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0.46469331643857126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-0.17699999999999999</v>
      </c>
      <c r="AA99" s="76">
        <f t="shared" si="6"/>
        <v>3.4268349999999956</v>
      </c>
      <c r="AB99" s="76">
        <f t="shared" si="6"/>
        <v>0</v>
      </c>
      <c r="AC99">
        <f t="shared" si="6"/>
        <v>3.3347092705224374E-2</v>
      </c>
      <c r="AD99">
        <f t="shared" si="6"/>
        <v>3.4774344164673368</v>
      </c>
      <c r="AE99">
        <f t="shared" si="6"/>
        <v>0</v>
      </c>
      <c r="AG99">
        <f t="shared" si="6"/>
        <v>3.4774344164673368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-0.20349999999999999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45741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517</v>
      </c>
      <c r="AT1" s="227" t="s">
        <v>518</v>
      </c>
      <c r="AU1" s="227" t="s">
        <v>523</v>
      </c>
      <c r="AV1" s="227" t="s">
        <v>524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0</v>
      </c>
      <c r="AB3" s="76">
        <f>-STOA!R3</f>
        <v>0</v>
      </c>
      <c r="AC3">
        <f>SUMIF(B3:AB3,"&gt;0")*$AC$2-SUMIF(B3:AB3,"&lt;0")*($AC$2/(1-$AC$2))+SUMIF(AI3:AR3,"&gt;0")*$AC$2-SUMIF(AI3:AR3,"&lt;0")*($AC$2/(1-$AC$2))</f>
        <v>0.11419199999999999</v>
      </c>
      <c r="AD3">
        <f>SUM(B3:AB3,AI3:AV3)-AC3</f>
        <v>14.525808000000001</v>
      </c>
      <c r="AE3">
        <f>'IDT-1'!D3</f>
        <v>0</v>
      </c>
      <c r="AF3" s="25"/>
      <c r="AG3">
        <f>SUM(AD3:AF3)</f>
        <v>14.525808000000001</v>
      </c>
      <c r="AI3" s="35">
        <f>PXIL!L3</f>
        <v>0</v>
      </c>
      <c r="AJ3" s="35">
        <f>PXIL!R3</f>
        <v>0</v>
      </c>
      <c r="AK3" s="35">
        <f>RTM_IEX!L3</f>
        <v>9.64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0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0.11263199999999998</v>
      </c>
      <c r="AD4">
        <f t="shared" ref="AD4:AD67" si="1">SUM(B4:AB4,AI4:AV4)-AC4</f>
        <v>14.327368</v>
      </c>
      <c r="AE4">
        <f>'IDT-1'!D4</f>
        <v>0</v>
      </c>
      <c r="AF4" s="25"/>
      <c r="AG4">
        <f t="shared" ref="AG4:AG67" si="2">SUM(AD4:AF4)</f>
        <v>14.327368</v>
      </c>
      <c r="AI4" s="35">
        <f>PXIL!L4</f>
        <v>0</v>
      </c>
      <c r="AJ4" s="35">
        <f>PXIL!R4</f>
        <v>0</v>
      </c>
      <c r="AK4" s="35">
        <f>RTM_IEX!L4</f>
        <v>9.44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0</v>
      </c>
      <c r="AB5" s="76">
        <f>-STOA!R5</f>
        <v>0</v>
      </c>
      <c r="AC5">
        <f t="shared" si="0"/>
        <v>0.11115</v>
      </c>
      <c r="AD5">
        <f t="shared" si="1"/>
        <v>14.13885</v>
      </c>
      <c r="AE5">
        <f>'IDT-1'!D5</f>
        <v>0</v>
      </c>
      <c r="AF5" s="25"/>
      <c r="AG5">
        <f t="shared" si="2"/>
        <v>14.13885</v>
      </c>
      <c r="AI5" s="35">
        <f>PXIL!L5</f>
        <v>0</v>
      </c>
      <c r="AJ5" s="35">
        <f>PXIL!R5</f>
        <v>0</v>
      </c>
      <c r="AK5" s="35">
        <f>RTM_IEX!L5</f>
        <v>9.25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0</v>
      </c>
      <c r="AB6" s="76">
        <f>-STOA!R6</f>
        <v>0</v>
      </c>
      <c r="AC6">
        <f t="shared" si="0"/>
        <v>0.11044799999999999</v>
      </c>
      <c r="AD6">
        <f t="shared" si="1"/>
        <v>14.049552</v>
      </c>
      <c r="AE6">
        <f>'IDT-1'!D6</f>
        <v>0</v>
      </c>
      <c r="AF6" s="25"/>
      <c r="AG6">
        <f t="shared" si="2"/>
        <v>14.049552</v>
      </c>
      <c r="AI6" s="35">
        <f>PXIL!L6</f>
        <v>0</v>
      </c>
      <c r="AJ6" s="35">
        <f>PXIL!R6</f>
        <v>0</v>
      </c>
      <c r="AK6" s="35">
        <f>RTM_IEX!L6</f>
        <v>9.16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0</v>
      </c>
      <c r="AB7" s="76">
        <f>-STOA!R7</f>
        <v>0</v>
      </c>
      <c r="AC7">
        <f t="shared" si="0"/>
        <v>0.10966799999999999</v>
      </c>
      <c r="AD7">
        <f t="shared" si="1"/>
        <v>13.950332000000001</v>
      </c>
      <c r="AE7">
        <f>'IDT-1'!D7</f>
        <v>0</v>
      </c>
      <c r="AF7" s="25"/>
      <c r="AG7">
        <f t="shared" si="2"/>
        <v>13.950332000000001</v>
      </c>
      <c r="AI7" s="35">
        <f>PXIL!L7</f>
        <v>0</v>
      </c>
      <c r="AJ7" s="35">
        <f>PXIL!R7</f>
        <v>0</v>
      </c>
      <c r="AK7" s="35">
        <f>RTM_IEX!L7</f>
        <v>9.06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0</v>
      </c>
      <c r="AB8" s="76">
        <f>-STOA!R8</f>
        <v>0</v>
      </c>
      <c r="AC8">
        <f t="shared" si="0"/>
        <v>0.10888800000000001</v>
      </c>
      <c r="AD8">
        <f t="shared" si="1"/>
        <v>13.851112000000001</v>
      </c>
      <c r="AE8">
        <f>'IDT-1'!D8</f>
        <v>0</v>
      </c>
      <c r="AF8" s="25"/>
      <c r="AG8">
        <f t="shared" si="2"/>
        <v>13.851112000000001</v>
      </c>
      <c r="AI8" s="35">
        <f>PXIL!L8</f>
        <v>0</v>
      </c>
      <c r="AJ8" s="35">
        <f>PXIL!R8</f>
        <v>0</v>
      </c>
      <c r="AK8" s="35">
        <f>RTM_IEX!L8</f>
        <v>8.9600000000000009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0</v>
      </c>
      <c r="AB9" s="76">
        <f>-STOA!R9</f>
        <v>0</v>
      </c>
      <c r="AC9">
        <f t="shared" si="0"/>
        <v>0.108186</v>
      </c>
      <c r="AD9">
        <f t="shared" si="1"/>
        <v>13.761813999999999</v>
      </c>
      <c r="AE9">
        <f>'IDT-1'!D9</f>
        <v>0</v>
      </c>
      <c r="AF9" s="25"/>
      <c r="AG9">
        <f t="shared" si="2"/>
        <v>13.761813999999999</v>
      </c>
      <c r="AI9" s="35">
        <f>PXIL!L9</f>
        <v>0</v>
      </c>
      <c r="AJ9" s="35">
        <f>PXIL!R9</f>
        <v>0</v>
      </c>
      <c r="AK9" s="35">
        <f>RTM_IEX!L9</f>
        <v>8.8699999999999992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0</v>
      </c>
      <c r="AB10" s="76">
        <f>-STOA!R10</f>
        <v>0</v>
      </c>
      <c r="AC10">
        <f t="shared" si="0"/>
        <v>0.107406</v>
      </c>
      <c r="AD10">
        <f t="shared" si="1"/>
        <v>13.662594</v>
      </c>
      <c r="AE10">
        <f>'IDT-1'!D10</f>
        <v>0</v>
      </c>
      <c r="AF10" s="25"/>
      <c r="AG10">
        <f t="shared" si="2"/>
        <v>13.662594</v>
      </c>
      <c r="AI10" s="35">
        <f>PXIL!L10</f>
        <v>0</v>
      </c>
      <c r="AJ10" s="35">
        <f>PXIL!R10</f>
        <v>0</v>
      </c>
      <c r="AK10" s="35">
        <f>RTM_IEX!L10</f>
        <v>8.77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0</v>
      </c>
      <c r="AB11" s="76">
        <f>-STOA!R11</f>
        <v>0</v>
      </c>
      <c r="AC11">
        <f t="shared" si="0"/>
        <v>0.106626</v>
      </c>
      <c r="AD11">
        <f t="shared" si="1"/>
        <v>13.563374</v>
      </c>
      <c r="AE11">
        <f>'IDT-1'!D11</f>
        <v>0</v>
      </c>
      <c r="AF11" s="25"/>
      <c r="AG11">
        <f t="shared" si="2"/>
        <v>13.563374</v>
      </c>
      <c r="AI11" s="35">
        <f>PXIL!L11</f>
        <v>0</v>
      </c>
      <c r="AJ11" s="35">
        <f>PXIL!R11</f>
        <v>0</v>
      </c>
      <c r="AK11" s="35">
        <f>RTM_IEX!L11</f>
        <v>8.67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0</v>
      </c>
      <c r="AB12" s="76">
        <f>-STOA!R12</f>
        <v>0</v>
      </c>
      <c r="AC12">
        <f t="shared" si="0"/>
        <v>0.106626</v>
      </c>
      <c r="AD12">
        <f t="shared" si="1"/>
        <v>13.563374</v>
      </c>
      <c r="AE12">
        <f>'IDT-1'!D12</f>
        <v>0</v>
      </c>
      <c r="AF12" s="25"/>
      <c r="AG12">
        <f t="shared" si="2"/>
        <v>13.563374</v>
      </c>
      <c r="AI12" s="35">
        <f>PXIL!L12</f>
        <v>0</v>
      </c>
      <c r="AJ12" s="35">
        <f>PXIL!R12</f>
        <v>0</v>
      </c>
      <c r="AK12" s="35">
        <f>RTM_IEX!L12</f>
        <v>8.67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0</v>
      </c>
      <c r="AB13" s="76">
        <f>-STOA!R13</f>
        <v>0</v>
      </c>
      <c r="AC13">
        <f t="shared" si="0"/>
        <v>0.106626</v>
      </c>
      <c r="AD13">
        <f t="shared" si="1"/>
        <v>13.563374</v>
      </c>
      <c r="AE13">
        <f>'IDT-1'!D13</f>
        <v>0</v>
      </c>
      <c r="AF13" s="25"/>
      <c r="AG13">
        <f t="shared" si="2"/>
        <v>13.563374</v>
      </c>
      <c r="AI13" s="35">
        <f>PXIL!L13</f>
        <v>0</v>
      </c>
      <c r="AJ13" s="35">
        <f>PXIL!R13</f>
        <v>0</v>
      </c>
      <c r="AK13" s="35">
        <f>RTM_IEX!L13</f>
        <v>8.67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0</v>
      </c>
      <c r="AB14" s="76">
        <f>-STOA!R14</f>
        <v>0</v>
      </c>
      <c r="AC14">
        <f t="shared" si="0"/>
        <v>0.106626</v>
      </c>
      <c r="AD14">
        <f t="shared" si="1"/>
        <v>13.563374</v>
      </c>
      <c r="AE14">
        <f>'IDT-1'!D14</f>
        <v>0</v>
      </c>
      <c r="AF14" s="25"/>
      <c r="AG14">
        <f t="shared" si="2"/>
        <v>13.563374</v>
      </c>
      <c r="AI14" s="35">
        <f>PXIL!L14</f>
        <v>0</v>
      </c>
      <c r="AJ14" s="35">
        <f>PXIL!R14</f>
        <v>0</v>
      </c>
      <c r="AK14" s="35">
        <f>RTM_IEX!L14</f>
        <v>8.67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0</v>
      </c>
      <c r="AB15" s="76">
        <f>-STOA!R15</f>
        <v>0</v>
      </c>
      <c r="AC15">
        <f t="shared" si="0"/>
        <v>0.108186</v>
      </c>
      <c r="AD15">
        <f t="shared" si="1"/>
        <v>13.761813999999999</v>
      </c>
      <c r="AE15">
        <f>'IDT-1'!D15</f>
        <v>0</v>
      </c>
      <c r="AF15" s="25"/>
      <c r="AG15">
        <f t="shared" si="2"/>
        <v>13.761813999999999</v>
      </c>
      <c r="AI15" s="35">
        <f>PXIL!L15</f>
        <v>0</v>
      </c>
      <c r="AJ15" s="35">
        <f>PXIL!R15</f>
        <v>0</v>
      </c>
      <c r="AK15" s="35">
        <f>RTM_IEX!L15</f>
        <v>8.8699999999999992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0</v>
      </c>
      <c r="AB16" s="76">
        <f>-STOA!R16</f>
        <v>0</v>
      </c>
      <c r="AC16">
        <f t="shared" si="0"/>
        <v>0.10888800000000001</v>
      </c>
      <c r="AD16">
        <f t="shared" si="1"/>
        <v>13.851112000000001</v>
      </c>
      <c r="AE16">
        <f>'IDT-1'!D16</f>
        <v>0</v>
      </c>
      <c r="AF16" s="25"/>
      <c r="AG16">
        <f t="shared" si="2"/>
        <v>13.851112000000001</v>
      </c>
      <c r="AI16" s="35">
        <f>PXIL!L16</f>
        <v>0</v>
      </c>
      <c r="AJ16" s="35">
        <f>PXIL!R16</f>
        <v>0</v>
      </c>
      <c r="AK16" s="35">
        <f>RTM_IEX!L16</f>
        <v>8.9600000000000009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0</v>
      </c>
      <c r="AB17" s="76">
        <f>-STOA!R17</f>
        <v>0</v>
      </c>
      <c r="AC17">
        <f t="shared" si="0"/>
        <v>0.10888800000000001</v>
      </c>
      <c r="AD17">
        <f t="shared" si="1"/>
        <v>13.851112000000001</v>
      </c>
      <c r="AE17">
        <f>'IDT-1'!D17</f>
        <v>0</v>
      </c>
      <c r="AF17" s="25"/>
      <c r="AG17">
        <f t="shared" si="2"/>
        <v>13.851112000000001</v>
      </c>
      <c r="AI17" s="35">
        <f>PXIL!L17</f>
        <v>0</v>
      </c>
      <c r="AJ17" s="35">
        <f>PXIL!R17</f>
        <v>0</v>
      </c>
      <c r="AK17" s="35">
        <f>RTM_IEX!L17</f>
        <v>8.9600000000000009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0</v>
      </c>
      <c r="AB18" s="76">
        <f>-STOA!R18</f>
        <v>0</v>
      </c>
      <c r="AC18">
        <f t="shared" si="0"/>
        <v>0.11115</v>
      </c>
      <c r="AD18">
        <f t="shared" si="1"/>
        <v>14.13885</v>
      </c>
      <c r="AE18">
        <f>'IDT-1'!D18</f>
        <v>0</v>
      </c>
      <c r="AF18" s="25"/>
      <c r="AG18">
        <f t="shared" si="2"/>
        <v>14.13885</v>
      </c>
      <c r="AI18" s="35">
        <f>PXIL!L18</f>
        <v>0</v>
      </c>
      <c r="AJ18" s="35">
        <f>PXIL!R18</f>
        <v>0</v>
      </c>
      <c r="AK18" s="35">
        <f>RTM_IEX!L18</f>
        <v>9.25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0</v>
      </c>
      <c r="AB19" s="76">
        <f>-STOA!R19</f>
        <v>0</v>
      </c>
      <c r="AC19">
        <f t="shared" si="0"/>
        <v>0.11419380547196888</v>
      </c>
      <c r="AD19">
        <f t="shared" si="1"/>
        <v>14.526037665293273</v>
      </c>
      <c r="AE19">
        <f>'IDT-1'!D19</f>
        <v>0</v>
      </c>
      <c r="AF19" s="25"/>
      <c r="AG19">
        <f t="shared" si="2"/>
        <v>14.526037665293273</v>
      </c>
      <c r="AI19" s="35">
        <f>PXIL!L19</f>
        <v>0</v>
      </c>
      <c r="AJ19" s="35">
        <f>PXIL!R19</f>
        <v>0</v>
      </c>
      <c r="AK19" s="35">
        <f>RTM_IEX!L19</f>
        <v>9.64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0</v>
      </c>
      <c r="AB20" s="76">
        <f>-STOA!R20</f>
        <v>0</v>
      </c>
      <c r="AC20">
        <f t="shared" si="0"/>
        <v>0.11567580547196887</v>
      </c>
      <c r="AD20">
        <f t="shared" si="1"/>
        <v>14.714555665293272</v>
      </c>
      <c r="AE20">
        <f>'IDT-1'!D20</f>
        <v>0</v>
      </c>
      <c r="AF20" s="25"/>
      <c r="AG20">
        <f t="shared" si="2"/>
        <v>14.714555665293272</v>
      </c>
      <c r="AI20" s="35">
        <f>PXIL!L20</f>
        <v>0</v>
      </c>
      <c r="AJ20" s="35">
        <f>PXIL!R20</f>
        <v>0</v>
      </c>
      <c r="AK20" s="35">
        <f>RTM_IEX!L20</f>
        <v>9.83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0</v>
      </c>
      <c r="AB21" s="76">
        <f>-STOA!R21</f>
        <v>0</v>
      </c>
      <c r="AC21">
        <f t="shared" si="0"/>
        <v>0.12168180547196887</v>
      </c>
      <c r="AD21">
        <f t="shared" si="1"/>
        <v>15.478549665293272</v>
      </c>
      <c r="AE21">
        <f>'IDT-1'!D21</f>
        <v>0</v>
      </c>
      <c r="AF21" s="25"/>
      <c r="AG21">
        <f t="shared" si="2"/>
        <v>15.478549665293272</v>
      </c>
      <c r="AI21" s="35">
        <f>PXIL!L21</f>
        <v>0</v>
      </c>
      <c r="AJ21" s="35">
        <f>PXIL!R21</f>
        <v>0</v>
      </c>
      <c r="AK21" s="35">
        <f>RTM_IEX!L21</f>
        <v>10.6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0</v>
      </c>
      <c r="AB22" s="76">
        <f>-STOA!R22</f>
        <v>0</v>
      </c>
      <c r="AC22">
        <f t="shared" si="0"/>
        <v>0.12464580547196888</v>
      </c>
      <c r="AD22">
        <f t="shared" si="1"/>
        <v>15.855585665293273</v>
      </c>
      <c r="AE22">
        <f>'IDT-1'!D22</f>
        <v>0</v>
      </c>
      <c r="AF22" s="25"/>
      <c r="AG22">
        <f t="shared" si="2"/>
        <v>15.855585665293273</v>
      </c>
      <c r="AI22" s="35">
        <f>PXIL!L22</f>
        <v>0</v>
      </c>
      <c r="AJ22" s="35">
        <f>PXIL!R22</f>
        <v>0</v>
      </c>
      <c r="AK22" s="35">
        <f>RTM_IEX!L22</f>
        <v>10.98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0</v>
      </c>
      <c r="AB23" s="76">
        <f>-STOA!R23</f>
        <v>0</v>
      </c>
      <c r="AC23">
        <f t="shared" si="0"/>
        <v>0.1284678054719689</v>
      </c>
      <c r="AD23">
        <f t="shared" si="1"/>
        <v>16.341763665293271</v>
      </c>
      <c r="AE23">
        <f>'IDT-1'!D23</f>
        <v>0</v>
      </c>
      <c r="AF23" s="25"/>
      <c r="AG23">
        <f t="shared" si="2"/>
        <v>16.341763665293271</v>
      </c>
      <c r="AI23" s="35">
        <f>PXIL!L23</f>
        <v>0</v>
      </c>
      <c r="AJ23" s="35">
        <f>PXIL!R23</f>
        <v>0</v>
      </c>
      <c r="AK23" s="35">
        <f>RTM_IEX!L23</f>
        <v>11.47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0</v>
      </c>
      <c r="AB24" s="76">
        <f>-STOA!R24</f>
        <v>0</v>
      </c>
      <c r="AC24">
        <f t="shared" si="0"/>
        <v>0.13525380547196886</v>
      </c>
      <c r="AD24">
        <f t="shared" si="1"/>
        <v>17.204977665293271</v>
      </c>
      <c r="AE24">
        <f>'IDT-1'!D24</f>
        <v>0</v>
      </c>
      <c r="AF24" s="25"/>
      <c r="AG24">
        <f t="shared" si="2"/>
        <v>17.204977665293271</v>
      </c>
      <c r="AI24" s="35">
        <f>PXIL!L24</f>
        <v>0</v>
      </c>
      <c r="AJ24" s="35">
        <f>PXIL!R24</f>
        <v>0</v>
      </c>
      <c r="AK24" s="35">
        <f>RTM_IEX!L24</f>
        <v>12.34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0</v>
      </c>
      <c r="AB25" s="76">
        <f>-STOA!R25</f>
        <v>0</v>
      </c>
      <c r="AC25">
        <f t="shared" si="0"/>
        <v>0.14196180547196888</v>
      </c>
      <c r="AD25">
        <f t="shared" si="1"/>
        <v>18.05826966529327</v>
      </c>
      <c r="AE25">
        <f>'IDT-1'!D25</f>
        <v>0</v>
      </c>
      <c r="AF25" s="25"/>
      <c r="AG25">
        <f t="shared" si="2"/>
        <v>18.05826966529327</v>
      </c>
      <c r="AI25" s="35">
        <f>PXIL!L25</f>
        <v>0</v>
      </c>
      <c r="AJ25" s="35">
        <f>PXIL!R25</f>
        <v>0</v>
      </c>
      <c r="AK25" s="35">
        <f>RTM_IEX!L25</f>
        <v>13.2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0</v>
      </c>
      <c r="AB26" s="76">
        <f>-STOA!R26</f>
        <v>0</v>
      </c>
      <c r="AC26">
        <f t="shared" si="0"/>
        <v>0.14952780547196887</v>
      </c>
      <c r="AD26">
        <f t="shared" si="1"/>
        <v>19.020703665293272</v>
      </c>
      <c r="AE26">
        <f>'IDT-1'!D26</f>
        <v>0</v>
      </c>
      <c r="AF26" s="25"/>
      <c r="AG26">
        <f t="shared" si="2"/>
        <v>19.020703665293272</v>
      </c>
      <c r="AI26" s="35">
        <f>PXIL!L26</f>
        <v>0</v>
      </c>
      <c r="AJ26" s="35">
        <f>PXIL!R26</f>
        <v>0</v>
      </c>
      <c r="AK26" s="35">
        <f>RTM_IEX!L26</f>
        <v>14.17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0</v>
      </c>
      <c r="AB27" s="76">
        <f>-STOA!R27</f>
        <v>0</v>
      </c>
      <c r="AC27">
        <f t="shared" si="0"/>
        <v>0.15327180547196889</v>
      </c>
      <c r="AD27">
        <f t="shared" si="1"/>
        <v>19.496959665293272</v>
      </c>
      <c r="AE27">
        <f>'IDT-1'!D27</f>
        <v>0</v>
      </c>
      <c r="AF27" s="25"/>
      <c r="AG27">
        <f t="shared" si="2"/>
        <v>19.496959665293272</v>
      </c>
      <c r="AI27" s="35">
        <f>PXIL!L27</f>
        <v>0</v>
      </c>
      <c r="AJ27" s="35">
        <f>PXIL!R27</f>
        <v>0</v>
      </c>
      <c r="AK27" s="35">
        <f>RTM_IEX!L27</f>
        <v>14.65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0</v>
      </c>
      <c r="AB28" s="76">
        <f>-STOA!R28</f>
        <v>0</v>
      </c>
      <c r="AC28">
        <f t="shared" si="0"/>
        <v>0.15701580547196886</v>
      </c>
      <c r="AD28">
        <f t="shared" si="1"/>
        <v>19.973215665293274</v>
      </c>
      <c r="AE28">
        <f>'IDT-1'!D28</f>
        <v>0</v>
      </c>
      <c r="AF28" s="25"/>
      <c r="AG28">
        <f t="shared" si="2"/>
        <v>19.973215665293274</v>
      </c>
      <c r="AI28" s="35">
        <f>PXIL!L28</f>
        <v>0</v>
      </c>
      <c r="AJ28" s="35">
        <f>PXIL!R28</f>
        <v>0</v>
      </c>
      <c r="AK28" s="35">
        <f>RTM_IEX!L28</f>
        <v>15.13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0</v>
      </c>
      <c r="AB29" s="76">
        <f>-STOA!R29</f>
        <v>0</v>
      </c>
      <c r="AC29">
        <f t="shared" si="0"/>
        <v>0.16450380547196888</v>
      </c>
      <c r="AD29">
        <f t="shared" si="1"/>
        <v>20.92572766529327</v>
      </c>
      <c r="AE29">
        <f>'IDT-1'!D29</f>
        <v>0</v>
      </c>
      <c r="AF29" s="25"/>
      <c r="AG29">
        <f t="shared" si="2"/>
        <v>20.92572766529327</v>
      </c>
      <c r="AI29" s="35">
        <f>PXIL!L29</f>
        <v>0</v>
      </c>
      <c r="AJ29" s="35">
        <f>PXIL!R29</f>
        <v>0</v>
      </c>
      <c r="AK29" s="35">
        <f>RTM_IEX!L29</f>
        <v>16.09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0</v>
      </c>
      <c r="AB30" s="76">
        <f>-STOA!R30</f>
        <v>0</v>
      </c>
      <c r="AC30">
        <f t="shared" si="0"/>
        <v>0.17050799999999999</v>
      </c>
      <c r="AD30">
        <f t="shared" si="1"/>
        <v>21.689491999999998</v>
      </c>
      <c r="AE30">
        <f>'IDT-1'!D30</f>
        <v>0</v>
      </c>
      <c r="AF30" s="25"/>
      <c r="AG30">
        <f t="shared" si="2"/>
        <v>21.689491999999998</v>
      </c>
      <c r="AI30" s="35">
        <f>PXIL!L30</f>
        <v>0</v>
      </c>
      <c r="AJ30" s="35">
        <f>PXIL!R30</f>
        <v>0</v>
      </c>
      <c r="AK30" s="35">
        <f>RTM_IEX!L30</f>
        <v>16.86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0</v>
      </c>
      <c r="AB31" s="76">
        <f>-STOA!R31</f>
        <v>0</v>
      </c>
      <c r="AC31">
        <f t="shared" si="0"/>
        <v>0.17729400000000001</v>
      </c>
      <c r="AD31">
        <f t="shared" si="1"/>
        <v>22.552706000000001</v>
      </c>
      <c r="AE31">
        <f>'IDT-1'!D31</f>
        <v>0</v>
      </c>
      <c r="AF31" s="25"/>
      <c r="AG31">
        <f t="shared" si="2"/>
        <v>22.552706000000001</v>
      </c>
      <c r="AI31" s="35">
        <f>PXIL!L31</f>
        <v>0</v>
      </c>
      <c r="AJ31" s="35">
        <f>PXIL!R31</f>
        <v>0</v>
      </c>
      <c r="AK31" s="35">
        <f>RTM_IEX!L31</f>
        <v>17.73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0</v>
      </c>
      <c r="AB32" s="76">
        <f>-STOA!R32</f>
        <v>0</v>
      </c>
      <c r="AC32">
        <f t="shared" si="0"/>
        <v>0.18259800000000001</v>
      </c>
      <c r="AD32">
        <f t="shared" si="1"/>
        <v>23.227402000000001</v>
      </c>
      <c r="AE32">
        <f>'IDT-1'!D32</f>
        <v>0</v>
      </c>
      <c r="AF32" s="25"/>
      <c r="AG32">
        <f t="shared" si="2"/>
        <v>23.227402000000001</v>
      </c>
      <c r="AI32" s="35">
        <f>PXIL!L32</f>
        <v>0</v>
      </c>
      <c r="AJ32" s="35">
        <f>PXIL!R32</f>
        <v>0</v>
      </c>
      <c r="AK32" s="35">
        <f>RTM_IEX!L32</f>
        <v>18.41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0</v>
      </c>
      <c r="AB33" s="76">
        <f>-STOA!R33</f>
        <v>0</v>
      </c>
      <c r="AC33">
        <f t="shared" si="0"/>
        <v>0.19156799999999999</v>
      </c>
      <c r="AD33">
        <f t="shared" si="1"/>
        <v>24.368431999999999</v>
      </c>
      <c r="AE33">
        <f>'IDT-1'!D33</f>
        <v>0</v>
      </c>
      <c r="AF33" s="25"/>
      <c r="AG33">
        <f t="shared" si="2"/>
        <v>24.368431999999999</v>
      </c>
      <c r="AI33" s="35">
        <f>PXIL!L33</f>
        <v>0</v>
      </c>
      <c r="AJ33" s="35">
        <f>PXIL!R33</f>
        <v>0</v>
      </c>
      <c r="AK33" s="35">
        <f>RTM_IEX!L33</f>
        <v>19.559999999999999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0</v>
      </c>
      <c r="AB34" s="76">
        <f>-STOA!R34</f>
        <v>0</v>
      </c>
      <c r="AC34">
        <f t="shared" si="0"/>
        <v>0.19156799999999999</v>
      </c>
      <c r="AD34">
        <f t="shared" si="1"/>
        <v>24.368431999999999</v>
      </c>
      <c r="AE34">
        <f>'IDT-1'!D34</f>
        <v>0</v>
      </c>
      <c r="AF34" s="25"/>
      <c r="AG34">
        <f t="shared" si="2"/>
        <v>24.368431999999999</v>
      </c>
      <c r="AI34" s="35">
        <f>PXIL!L34</f>
        <v>0</v>
      </c>
      <c r="AJ34" s="35">
        <f>PXIL!R34</f>
        <v>0</v>
      </c>
      <c r="AK34" s="35">
        <f>RTM_IEX!L34</f>
        <v>19.559999999999999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0</v>
      </c>
      <c r="AB35" s="76">
        <f>-STOA!R35</f>
        <v>0</v>
      </c>
      <c r="AC35">
        <f t="shared" si="0"/>
        <v>0.20584380547196887</v>
      </c>
      <c r="AD35">
        <f t="shared" si="1"/>
        <v>26.184387665293276</v>
      </c>
      <c r="AE35">
        <f>'IDT-1'!D35</f>
        <v>0</v>
      </c>
      <c r="AF35" s="25"/>
      <c r="AG35">
        <f t="shared" si="2"/>
        <v>26.184387665293276</v>
      </c>
      <c r="AI35" s="35">
        <f>PXIL!L35</f>
        <v>0</v>
      </c>
      <c r="AJ35" s="35">
        <f>PXIL!R35</f>
        <v>0</v>
      </c>
      <c r="AK35" s="35">
        <f>RTM_IEX!L35</f>
        <v>21.39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0</v>
      </c>
      <c r="AB36" s="76">
        <f>-STOA!R36</f>
        <v>0</v>
      </c>
      <c r="AC36">
        <f t="shared" si="0"/>
        <v>0.20810580547196886</v>
      </c>
      <c r="AD36">
        <f t="shared" si="1"/>
        <v>26.472125665293273</v>
      </c>
      <c r="AE36">
        <f>'IDT-1'!D36</f>
        <v>0</v>
      </c>
      <c r="AF36" s="25"/>
      <c r="AG36">
        <f t="shared" si="2"/>
        <v>26.472125665293273</v>
      </c>
      <c r="AI36" s="35">
        <f>PXIL!L36</f>
        <v>0</v>
      </c>
      <c r="AJ36" s="35">
        <f>PXIL!R36</f>
        <v>0</v>
      </c>
      <c r="AK36" s="35">
        <f>RTM_IEX!L36</f>
        <v>21.68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0</v>
      </c>
      <c r="AB37" s="76">
        <f>-STOA!R37</f>
        <v>0</v>
      </c>
      <c r="AC37">
        <f t="shared" si="0"/>
        <v>0.20662380547196887</v>
      </c>
      <c r="AD37">
        <f t="shared" si="1"/>
        <v>26.283607665293268</v>
      </c>
      <c r="AE37">
        <f>'IDT-1'!D37</f>
        <v>0</v>
      </c>
      <c r="AF37" s="25"/>
      <c r="AG37">
        <f t="shared" si="2"/>
        <v>26.283607665293268</v>
      </c>
      <c r="AI37" s="35">
        <f>PXIL!L37</f>
        <v>0</v>
      </c>
      <c r="AJ37" s="35">
        <f>PXIL!R37</f>
        <v>0</v>
      </c>
      <c r="AK37" s="35">
        <f>RTM_IEX!L37</f>
        <v>21.49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0</v>
      </c>
      <c r="AB38" s="76">
        <f>-STOA!R38</f>
        <v>0</v>
      </c>
      <c r="AC38">
        <f t="shared" si="0"/>
        <v>0.20287980547196888</v>
      </c>
      <c r="AD38">
        <f t="shared" si="1"/>
        <v>25.807351665293272</v>
      </c>
      <c r="AE38">
        <f>'IDT-1'!D38</f>
        <v>0</v>
      </c>
      <c r="AF38" s="25"/>
      <c r="AG38">
        <f t="shared" si="2"/>
        <v>25.807351665293272</v>
      </c>
      <c r="AI38" s="35">
        <f>PXIL!L38</f>
        <v>0</v>
      </c>
      <c r="AJ38" s="35">
        <f>PXIL!R38</f>
        <v>0</v>
      </c>
      <c r="AK38" s="35">
        <f>RTM_IEX!L38</f>
        <v>21.01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0</v>
      </c>
      <c r="AB39" s="76">
        <f>-STOA!R39</f>
        <v>0</v>
      </c>
      <c r="AC39">
        <f t="shared" si="0"/>
        <v>0.20139780547196887</v>
      </c>
      <c r="AD39">
        <f t="shared" si="1"/>
        <v>25.618833665293273</v>
      </c>
      <c r="AE39">
        <f>'IDT-1'!D39</f>
        <v>0</v>
      </c>
      <c r="AF39" s="25"/>
      <c r="AG39">
        <f t="shared" si="2"/>
        <v>25.618833665293273</v>
      </c>
      <c r="AI39" s="35">
        <f>PXIL!L39</f>
        <v>0</v>
      </c>
      <c r="AJ39" s="35">
        <f>PXIL!R39</f>
        <v>0</v>
      </c>
      <c r="AK39" s="35">
        <f>RTM_IEX!L39</f>
        <v>20.82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0</v>
      </c>
      <c r="AB40" s="76">
        <f>-STOA!R40</f>
        <v>0</v>
      </c>
      <c r="AC40">
        <f t="shared" si="0"/>
        <v>0.20061780547196886</v>
      </c>
      <c r="AD40">
        <f t="shared" si="1"/>
        <v>25.519613665293274</v>
      </c>
      <c r="AE40">
        <f>'IDT-1'!D40</f>
        <v>0</v>
      </c>
      <c r="AF40" s="25"/>
      <c r="AG40">
        <f t="shared" si="2"/>
        <v>25.519613665293274</v>
      </c>
      <c r="AI40" s="35">
        <f>PXIL!L40</f>
        <v>0</v>
      </c>
      <c r="AJ40" s="35">
        <f>PXIL!R40</f>
        <v>0</v>
      </c>
      <c r="AK40" s="35">
        <f>RTM_IEX!L40</f>
        <v>20.72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0</v>
      </c>
      <c r="AB41" s="76">
        <f>-STOA!R41</f>
        <v>0</v>
      </c>
      <c r="AC41">
        <f t="shared" si="0"/>
        <v>0.19913580547196888</v>
      </c>
      <c r="AD41">
        <f t="shared" si="1"/>
        <v>25.331095665293276</v>
      </c>
      <c r="AE41">
        <f>'IDT-1'!D41</f>
        <v>0</v>
      </c>
      <c r="AF41" s="25"/>
      <c r="AG41">
        <f t="shared" si="2"/>
        <v>25.331095665293276</v>
      </c>
      <c r="AI41" s="35">
        <f>PXIL!L41</f>
        <v>0</v>
      </c>
      <c r="AJ41" s="35">
        <f>PXIL!R41</f>
        <v>0</v>
      </c>
      <c r="AK41" s="35">
        <f>RTM_IEX!L41</f>
        <v>20.53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0</v>
      </c>
      <c r="AB42" s="76">
        <f>-STOA!R42</f>
        <v>0</v>
      </c>
      <c r="AC42">
        <f t="shared" si="0"/>
        <v>0.19835580547196888</v>
      </c>
      <c r="AD42">
        <f t="shared" si="1"/>
        <v>25.231875665293273</v>
      </c>
      <c r="AE42">
        <f>'IDT-1'!D42</f>
        <v>0</v>
      </c>
      <c r="AF42" s="25"/>
      <c r="AG42">
        <f t="shared" si="2"/>
        <v>25.231875665293273</v>
      </c>
      <c r="AI42" s="35">
        <f>PXIL!L42</f>
        <v>0</v>
      </c>
      <c r="AJ42" s="35">
        <f>PXIL!R42</f>
        <v>0</v>
      </c>
      <c r="AK42" s="35">
        <f>RTM_IEX!L42</f>
        <v>20.43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0</v>
      </c>
      <c r="AB43" s="76">
        <f>-STOA!R43</f>
        <v>0</v>
      </c>
      <c r="AC43">
        <f t="shared" si="0"/>
        <v>0.19234980547196887</v>
      </c>
      <c r="AD43">
        <f t="shared" si="1"/>
        <v>24.46788166529327</v>
      </c>
      <c r="AE43">
        <f>'IDT-1'!D43</f>
        <v>0</v>
      </c>
      <c r="AF43" s="25"/>
      <c r="AG43">
        <f t="shared" si="2"/>
        <v>24.46788166529327</v>
      </c>
      <c r="AI43" s="35">
        <f>PXIL!L43</f>
        <v>0</v>
      </c>
      <c r="AJ43" s="35">
        <f>PXIL!R43</f>
        <v>0</v>
      </c>
      <c r="AK43" s="35">
        <f>RTM_IEX!L43</f>
        <v>19.66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0</v>
      </c>
      <c r="AB44" s="76">
        <f>-STOA!R44</f>
        <v>0</v>
      </c>
      <c r="AC44">
        <f t="shared" si="0"/>
        <v>0.18486180547196887</v>
      </c>
      <c r="AD44">
        <f t="shared" si="1"/>
        <v>23.515369665293271</v>
      </c>
      <c r="AE44">
        <f>'IDT-1'!D44</f>
        <v>0</v>
      </c>
      <c r="AF44" s="25"/>
      <c r="AG44">
        <f t="shared" si="2"/>
        <v>23.515369665293271</v>
      </c>
      <c r="AI44" s="35">
        <f>PXIL!L44</f>
        <v>0</v>
      </c>
      <c r="AJ44" s="35">
        <f>PXIL!R44</f>
        <v>0</v>
      </c>
      <c r="AK44" s="35">
        <f>RTM_IEX!L44</f>
        <v>18.7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0</v>
      </c>
      <c r="AB45" s="76">
        <f>-STOA!R45</f>
        <v>0</v>
      </c>
      <c r="AC45">
        <f t="shared" si="0"/>
        <v>0.18330180547196886</v>
      </c>
      <c r="AD45">
        <f t="shared" si="1"/>
        <v>23.316929665293273</v>
      </c>
      <c r="AE45">
        <f>'IDT-1'!D45</f>
        <v>0</v>
      </c>
      <c r="AF45" s="25"/>
      <c r="AG45">
        <f t="shared" si="2"/>
        <v>23.316929665293273</v>
      </c>
      <c r="AI45" s="35">
        <f>PXIL!L45</f>
        <v>0</v>
      </c>
      <c r="AJ45" s="35">
        <f>PXIL!R45</f>
        <v>0</v>
      </c>
      <c r="AK45" s="35">
        <f>RTM_IEX!L45</f>
        <v>18.5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0</v>
      </c>
      <c r="AB46" s="76">
        <f>-STOA!R46</f>
        <v>0</v>
      </c>
      <c r="AC46">
        <f t="shared" si="0"/>
        <v>0.18033780547196887</v>
      </c>
      <c r="AD46">
        <f t="shared" si="1"/>
        <v>22.939893665293273</v>
      </c>
      <c r="AE46">
        <f>'IDT-1'!D46</f>
        <v>0</v>
      </c>
      <c r="AF46" s="25"/>
      <c r="AG46">
        <f t="shared" si="2"/>
        <v>22.939893665293273</v>
      </c>
      <c r="AI46" s="35">
        <f>PXIL!L46</f>
        <v>0</v>
      </c>
      <c r="AJ46" s="35">
        <f>PXIL!R46</f>
        <v>0</v>
      </c>
      <c r="AK46" s="35">
        <f>RTM_IEX!L46</f>
        <v>18.12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0</v>
      </c>
      <c r="AB47" s="76">
        <f>-STOA!R47</f>
        <v>0</v>
      </c>
      <c r="AC47">
        <f t="shared" si="0"/>
        <v>0.17659380547196887</v>
      </c>
      <c r="AD47">
        <f t="shared" si="1"/>
        <v>22.463637665293273</v>
      </c>
      <c r="AE47">
        <f>'IDT-1'!D47</f>
        <v>0</v>
      </c>
      <c r="AF47" s="25"/>
      <c r="AG47">
        <f t="shared" si="2"/>
        <v>22.463637665293273</v>
      </c>
      <c r="AI47" s="35">
        <f>PXIL!L47</f>
        <v>0</v>
      </c>
      <c r="AJ47" s="35">
        <f>PXIL!R47</f>
        <v>0</v>
      </c>
      <c r="AK47" s="35">
        <f>RTM_IEX!L47</f>
        <v>17.64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0</v>
      </c>
      <c r="AB48" s="76">
        <f>-STOA!R48</f>
        <v>0</v>
      </c>
      <c r="AC48">
        <f t="shared" si="0"/>
        <v>0.17206980547196887</v>
      </c>
      <c r="AD48">
        <f t="shared" si="1"/>
        <v>21.888161665293268</v>
      </c>
      <c r="AE48">
        <f>'IDT-1'!D48</f>
        <v>0</v>
      </c>
      <c r="AF48" s="25"/>
      <c r="AG48">
        <f t="shared" si="2"/>
        <v>21.888161665293268</v>
      </c>
      <c r="AI48" s="35">
        <f>PXIL!L48</f>
        <v>0</v>
      </c>
      <c r="AJ48" s="35">
        <f>PXIL!R48</f>
        <v>0</v>
      </c>
      <c r="AK48" s="35">
        <f>RTM_IEX!L48</f>
        <v>17.059999999999999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0</v>
      </c>
      <c r="AB49" s="76">
        <f>-STOA!R49</f>
        <v>0</v>
      </c>
      <c r="AC49">
        <f t="shared" si="0"/>
        <v>0.16676580547196887</v>
      </c>
      <c r="AD49">
        <f t="shared" si="1"/>
        <v>21.21346566529327</v>
      </c>
      <c r="AE49">
        <f>'IDT-1'!D49</f>
        <v>0</v>
      </c>
      <c r="AF49" s="25"/>
      <c r="AG49">
        <f t="shared" si="2"/>
        <v>21.21346566529327</v>
      </c>
      <c r="AI49" s="35">
        <f>PXIL!L49</f>
        <v>0</v>
      </c>
      <c r="AJ49" s="35">
        <f>PXIL!R49</f>
        <v>0</v>
      </c>
      <c r="AK49" s="35">
        <f>RTM_IEX!L49</f>
        <v>16.38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0</v>
      </c>
      <c r="AB50" s="76">
        <f>-STOA!R50</f>
        <v>0</v>
      </c>
      <c r="AC50">
        <f t="shared" si="0"/>
        <v>0.16528380547196889</v>
      </c>
      <c r="AD50">
        <f t="shared" si="1"/>
        <v>21.024947665293272</v>
      </c>
      <c r="AE50">
        <f>'IDT-1'!D50</f>
        <v>0</v>
      </c>
      <c r="AF50" s="25"/>
      <c r="AG50">
        <f t="shared" si="2"/>
        <v>21.024947665293272</v>
      </c>
      <c r="AI50" s="35">
        <f>PXIL!L50</f>
        <v>0</v>
      </c>
      <c r="AJ50" s="35">
        <f>PXIL!R50</f>
        <v>0</v>
      </c>
      <c r="AK50" s="35">
        <f>RTM_IEX!L50</f>
        <v>16.190000000000001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0</v>
      </c>
      <c r="AB51" s="76">
        <f>-STOA!R51</f>
        <v>0</v>
      </c>
      <c r="AC51">
        <f t="shared" si="0"/>
        <v>0.19687380547196887</v>
      </c>
      <c r="AD51">
        <f t="shared" si="1"/>
        <v>25.043357665293268</v>
      </c>
      <c r="AE51">
        <f>'IDT-1'!D51</f>
        <v>0</v>
      </c>
      <c r="AF51" s="25"/>
      <c r="AG51">
        <f t="shared" si="2"/>
        <v>25.043357665293268</v>
      </c>
      <c r="AI51" s="35">
        <f>PXIL!L51</f>
        <v>0</v>
      </c>
      <c r="AJ51" s="35">
        <f>PXIL!R51</f>
        <v>0</v>
      </c>
      <c r="AK51" s="35">
        <f>RTM_IEX!L51</f>
        <v>20.239999999999998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0</v>
      </c>
      <c r="AB52" s="76">
        <f>-STOA!R52</f>
        <v>0</v>
      </c>
      <c r="AC52">
        <f t="shared" si="0"/>
        <v>0.19687380547196887</v>
      </c>
      <c r="AD52">
        <f t="shared" si="1"/>
        <v>25.043357665293268</v>
      </c>
      <c r="AE52">
        <f>'IDT-1'!D52</f>
        <v>0</v>
      </c>
      <c r="AF52" s="25"/>
      <c r="AG52">
        <f t="shared" si="2"/>
        <v>25.043357665293268</v>
      </c>
      <c r="AI52" s="35">
        <f>PXIL!L52</f>
        <v>0</v>
      </c>
      <c r="AJ52" s="35">
        <f>PXIL!R52</f>
        <v>0</v>
      </c>
      <c r="AK52" s="35">
        <f>RTM_IEX!L52</f>
        <v>20.239999999999998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0</v>
      </c>
      <c r="AB53" s="76">
        <f>-STOA!R53</f>
        <v>0</v>
      </c>
      <c r="AC53">
        <f t="shared" si="0"/>
        <v>0.18930780547196888</v>
      </c>
      <c r="AD53">
        <f t="shared" si="1"/>
        <v>24.08092366529327</v>
      </c>
      <c r="AE53">
        <f>'IDT-1'!D53</f>
        <v>0</v>
      </c>
      <c r="AF53" s="25"/>
      <c r="AG53">
        <f t="shared" si="2"/>
        <v>24.08092366529327</v>
      </c>
      <c r="AI53" s="35">
        <f>PXIL!L53</f>
        <v>0</v>
      </c>
      <c r="AJ53" s="35">
        <f>PXIL!R53</f>
        <v>0</v>
      </c>
      <c r="AK53" s="35">
        <f>RTM_IEX!L53</f>
        <v>19.27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0</v>
      </c>
      <c r="AB54" s="76">
        <f>-STOA!R54</f>
        <v>0</v>
      </c>
      <c r="AC54">
        <f t="shared" si="0"/>
        <v>0.18930780547196888</v>
      </c>
      <c r="AD54">
        <f t="shared" si="1"/>
        <v>24.08092366529327</v>
      </c>
      <c r="AE54">
        <f>'IDT-1'!D54</f>
        <v>0</v>
      </c>
      <c r="AF54" s="25"/>
      <c r="AG54">
        <f t="shared" si="2"/>
        <v>24.08092366529327</v>
      </c>
      <c r="AI54" s="35">
        <f>PXIL!L54</f>
        <v>0</v>
      </c>
      <c r="AJ54" s="35">
        <f>PXIL!R54</f>
        <v>0</v>
      </c>
      <c r="AK54" s="35">
        <f>RTM_IEX!L54</f>
        <v>19.27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0</v>
      </c>
      <c r="AB55" s="76">
        <f>-STOA!R55</f>
        <v>0</v>
      </c>
      <c r="AC55">
        <f t="shared" si="0"/>
        <v>0.18181980547196885</v>
      </c>
      <c r="AD55">
        <f t="shared" si="1"/>
        <v>23.128411665293271</v>
      </c>
      <c r="AE55">
        <f>'IDT-1'!D55</f>
        <v>0</v>
      </c>
      <c r="AF55" s="25"/>
      <c r="AG55">
        <f t="shared" si="2"/>
        <v>23.128411665293271</v>
      </c>
      <c r="AI55" s="35">
        <f>PXIL!L55</f>
        <v>0</v>
      </c>
      <c r="AJ55" s="35">
        <f>PXIL!R55</f>
        <v>0</v>
      </c>
      <c r="AK55" s="35">
        <f>RTM_IEX!L55</f>
        <v>18.309999999999999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0</v>
      </c>
      <c r="AB56" s="76">
        <f>-STOA!R56</f>
        <v>0</v>
      </c>
      <c r="AC56">
        <f t="shared" si="0"/>
        <v>0.18181980547196885</v>
      </c>
      <c r="AD56">
        <f t="shared" si="1"/>
        <v>23.128411665293271</v>
      </c>
      <c r="AE56">
        <f>'IDT-1'!D56</f>
        <v>0</v>
      </c>
      <c r="AF56" s="25"/>
      <c r="AG56">
        <f t="shared" si="2"/>
        <v>23.128411665293271</v>
      </c>
      <c r="AI56" s="35">
        <f>PXIL!L56</f>
        <v>0</v>
      </c>
      <c r="AJ56" s="35">
        <f>PXIL!R56</f>
        <v>0</v>
      </c>
      <c r="AK56" s="35">
        <f>RTM_IEX!L56</f>
        <v>18.309999999999999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0</v>
      </c>
      <c r="AB57" s="76">
        <f>-STOA!R57</f>
        <v>0</v>
      </c>
      <c r="AC57">
        <f t="shared" si="0"/>
        <v>0.18181980547196885</v>
      </c>
      <c r="AD57">
        <f t="shared" si="1"/>
        <v>23.128411665293271</v>
      </c>
      <c r="AE57">
        <f>'IDT-1'!D57</f>
        <v>0</v>
      </c>
      <c r="AF57" s="25"/>
      <c r="AG57">
        <f t="shared" si="2"/>
        <v>23.128411665293271</v>
      </c>
      <c r="AI57" s="35">
        <f>PXIL!L57</f>
        <v>0</v>
      </c>
      <c r="AJ57" s="35">
        <f>PXIL!R57</f>
        <v>0</v>
      </c>
      <c r="AK57" s="35">
        <f>RTM_IEX!L57</f>
        <v>18.309999999999999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0</v>
      </c>
      <c r="AB58" s="76">
        <f>-STOA!R58</f>
        <v>0</v>
      </c>
      <c r="AC58">
        <f t="shared" si="0"/>
        <v>0.18181980547196885</v>
      </c>
      <c r="AD58">
        <f t="shared" si="1"/>
        <v>23.128411665293271</v>
      </c>
      <c r="AE58">
        <f>'IDT-1'!D58</f>
        <v>0</v>
      </c>
      <c r="AF58" s="25"/>
      <c r="AG58">
        <f t="shared" si="2"/>
        <v>23.128411665293271</v>
      </c>
      <c r="AI58" s="35">
        <f>PXIL!L58</f>
        <v>0</v>
      </c>
      <c r="AJ58" s="35">
        <f>PXIL!R58</f>
        <v>0</v>
      </c>
      <c r="AK58" s="35">
        <f>RTM_IEX!L58</f>
        <v>18.309999999999999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0</v>
      </c>
      <c r="AB59" s="76">
        <f>-STOA!R59</f>
        <v>0</v>
      </c>
      <c r="AC59">
        <f t="shared" si="0"/>
        <v>0.17433180547196889</v>
      </c>
      <c r="AD59">
        <f t="shared" si="1"/>
        <v>22.175899665293276</v>
      </c>
      <c r="AE59">
        <f>'IDT-1'!D59</f>
        <v>0</v>
      </c>
      <c r="AF59" s="25"/>
      <c r="AG59">
        <f t="shared" si="2"/>
        <v>22.175899665293276</v>
      </c>
      <c r="AI59" s="35">
        <f>PXIL!L59</f>
        <v>0</v>
      </c>
      <c r="AJ59" s="35">
        <f>PXIL!R59</f>
        <v>0</v>
      </c>
      <c r="AK59" s="35">
        <f>RTM_IEX!L59</f>
        <v>17.350000000000001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0</v>
      </c>
      <c r="AB60" s="76">
        <f>-STOA!R60</f>
        <v>0</v>
      </c>
      <c r="AC60">
        <f t="shared" si="0"/>
        <v>0.17433180547196889</v>
      </c>
      <c r="AD60">
        <f t="shared" si="1"/>
        <v>22.175899665293276</v>
      </c>
      <c r="AE60">
        <f>'IDT-1'!D60</f>
        <v>0</v>
      </c>
      <c r="AF60" s="25"/>
      <c r="AG60">
        <f t="shared" si="2"/>
        <v>22.175899665293276</v>
      </c>
      <c r="AI60" s="35">
        <f>PXIL!L60</f>
        <v>0</v>
      </c>
      <c r="AJ60" s="35">
        <f>PXIL!R60</f>
        <v>0</v>
      </c>
      <c r="AK60" s="35">
        <f>RTM_IEX!L60</f>
        <v>17.350000000000001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0</v>
      </c>
      <c r="AB61" s="76">
        <f>-STOA!R61</f>
        <v>0</v>
      </c>
      <c r="AC61">
        <f t="shared" si="0"/>
        <v>0.17433180547196889</v>
      </c>
      <c r="AD61">
        <f t="shared" si="1"/>
        <v>22.175899665293276</v>
      </c>
      <c r="AE61">
        <f>'IDT-1'!D61</f>
        <v>0</v>
      </c>
      <c r="AF61" s="25"/>
      <c r="AG61">
        <f t="shared" si="2"/>
        <v>22.175899665293276</v>
      </c>
      <c r="AI61" s="35">
        <f>PXIL!L61</f>
        <v>0</v>
      </c>
      <c r="AJ61" s="35">
        <f>PXIL!R61</f>
        <v>0</v>
      </c>
      <c r="AK61" s="35">
        <f>RTM_IEX!L61</f>
        <v>17.350000000000001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0</v>
      </c>
      <c r="AB62" s="76">
        <f>-STOA!R62</f>
        <v>0</v>
      </c>
      <c r="AC62">
        <f t="shared" si="0"/>
        <v>0.17433180547196889</v>
      </c>
      <c r="AD62">
        <f t="shared" si="1"/>
        <v>22.175899665293276</v>
      </c>
      <c r="AE62">
        <f>'IDT-1'!D62</f>
        <v>0</v>
      </c>
      <c r="AF62" s="25"/>
      <c r="AG62">
        <f t="shared" si="2"/>
        <v>22.175899665293276</v>
      </c>
      <c r="AI62" s="35">
        <f>PXIL!L62</f>
        <v>0</v>
      </c>
      <c r="AJ62" s="35">
        <f>PXIL!R62</f>
        <v>0</v>
      </c>
      <c r="AK62" s="35">
        <f>RTM_IEX!L62</f>
        <v>17.350000000000001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0</v>
      </c>
      <c r="AB63" s="76">
        <f>-STOA!R63</f>
        <v>0</v>
      </c>
      <c r="AC63">
        <f t="shared" si="0"/>
        <v>0.18181980547196885</v>
      </c>
      <c r="AD63">
        <f t="shared" si="1"/>
        <v>23.128411665293271</v>
      </c>
      <c r="AE63">
        <f>'IDT-1'!D63</f>
        <v>0</v>
      </c>
      <c r="AF63" s="25"/>
      <c r="AG63">
        <f t="shared" si="2"/>
        <v>23.128411665293271</v>
      </c>
      <c r="AI63" s="35">
        <f>PXIL!L63</f>
        <v>0</v>
      </c>
      <c r="AJ63" s="35">
        <f>PXIL!R63</f>
        <v>0</v>
      </c>
      <c r="AK63" s="35">
        <f>RTM_IEX!L63</f>
        <v>18.309999999999999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0</v>
      </c>
      <c r="AB64" s="76">
        <f>-STOA!R64</f>
        <v>0</v>
      </c>
      <c r="AC64">
        <f t="shared" si="0"/>
        <v>0.18181980547196885</v>
      </c>
      <c r="AD64">
        <f t="shared" si="1"/>
        <v>23.128411665293271</v>
      </c>
      <c r="AE64">
        <f>'IDT-1'!D64</f>
        <v>0</v>
      </c>
      <c r="AF64" s="25"/>
      <c r="AG64">
        <f t="shared" si="2"/>
        <v>23.128411665293271</v>
      </c>
      <c r="AI64" s="35">
        <f>PXIL!L64</f>
        <v>0</v>
      </c>
      <c r="AJ64" s="35">
        <f>PXIL!R64</f>
        <v>0</v>
      </c>
      <c r="AK64" s="35">
        <f>RTM_IEX!L64</f>
        <v>18.309999999999999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0</v>
      </c>
      <c r="AB65" s="76">
        <f>-STOA!R65</f>
        <v>0</v>
      </c>
      <c r="AC65">
        <f t="shared" si="0"/>
        <v>0.18181980547196885</v>
      </c>
      <c r="AD65">
        <f t="shared" si="1"/>
        <v>23.128411665293271</v>
      </c>
      <c r="AE65">
        <f>'IDT-1'!D65</f>
        <v>0</v>
      </c>
      <c r="AF65" s="25"/>
      <c r="AG65">
        <f t="shared" si="2"/>
        <v>23.128411665293271</v>
      </c>
      <c r="AI65" s="35">
        <f>PXIL!L65</f>
        <v>0</v>
      </c>
      <c r="AJ65" s="35">
        <f>PXIL!R65</f>
        <v>0</v>
      </c>
      <c r="AK65" s="35">
        <f>RTM_IEX!L65</f>
        <v>18.309999999999999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0</v>
      </c>
      <c r="AB66" s="76">
        <f>-STOA!R66</f>
        <v>0</v>
      </c>
      <c r="AC66">
        <f t="shared" si="0"/>
        <v>0.18181980547196885</v>
      </c>
      <c r="AD66">
        <f t="shared" si="1"/>
        <v>23.128411665293271</v>
      </c>
      <c r="AE66">
        <f>'IDT-1'!D66</f>
        <v>0</v>
      </c>
      <c r="AF66" s="25"/>
      <c r="AG66">
        <f t="shared" si="2"/>
        <v>23.128411665293271</v>
      </c>
      <c r="AI66" s="35">
        <f>PXIL!L66</f>
        <v>0</v>
      </c>
      <c r="AJ66" s="35">
        <f>PXIL!R66</f>
        <v>0</v>
      </c>
      <c r="AK66" s="35">
        <f>RTM_IEX!L66</f>
        <v>18.309999999999999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0</v>
      </c>
      <c r="AB67" s="76">
        <f>-STOA!R67</f>
        <v>0</v>
      </c>
      <c r="AC67">
        <f t="shared" si="0"/>
        <v>0.18181980547196885</v>
      </c>
      <c r="AD67">
        <f t="shared" si="1"/>
        <v>23.128411665293271</v>
      </c>
      <c r="AE67">
        <f>'IDT-1'!D67</f>
        <v>0</v>
      </c>
      <c r="AF67" s="25"/>
      <c r="AG67">
        <f t="shared" si="2"/>
        <v>23.128411665293271</v>
      </c>
      <c r="AI67" s="35">
        <f>PXIL!L67</f>
        <v>0</v>
      </c>
      <c r="AJ67" s="35">
        <f>PXIL!R67</f>
        <v>0</v>
      </c>
      <c r="AK67" s="35">
        <f>RTM_IEX!L67</f>
        <v>18.309999999999999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0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0.18181980547196885</v>
      </c>
      <c r="AD68">
        <f t="shared" ref="AD68:AD98" si="4">SUM(B68:AB68,AI68:AV68)-AC68</f>
        <v>23.128411665293271</v>
      </c>
      <c r="AE68">
        <f>'IDT-1'!D68</f>
        <v>0</v>
      </c>
      <c r="AF68" s="25"/>
      <c r="AG68">
        <f t="shared" ref="AG68:AG98" si="5">SUM(AD68:AF68)</f>
        <v>23.128411665293271</v>
      </c>
      <c r="AI68" s="35">
        <f>PXIL!L68</f>
        <v>0</v>
      </c>
      <c r="AJ68" s="35">
        <f>PXIL!R68</f>
        <v>0</v>
      </c>
      <c r="AK68" s="35">
        <f>RTM_IEX!L68</f>
        <v>18.309999999999999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0</v>
      </c>
      <c r="AB69" s="76">
        <f>-STOA!R69</f>
        <v>0</v>
      </c>
      <c r="AC69">
        <f t="shared" si="3"/>
        <v>0.18181980547196885</v>
      </c>
      <c r="AD69">
        <f t="shared" si="4"/>
        <v>23.128411665293271</v>
      </c>
      <c r="AE69">
        <f>'IDT-1'!D69</f>
        <v>0</v>
      </c>
      <c r="AF69" s="25"/>
      <c r="AG69">
        <f t="shared" si="5"/>
        <v>23.128411665293271</v>
      </c>
      <c r="AI69" s="35">
        <f>PXIL!L69</f>
        <v>0</v>
      </c>
      <c r="AJ69" s="35">
        <f>PXIL!R69</f>
        <v>0</v>
      </c>
      <c r="AK69" s="35">
        <f>RTM_IEX!L69</f>
        <v>18.309999999999999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0</v>
      </c>
      <c r="AB70" s="76">
        <f>-STOA!R70</f>
        <v>0</v>
      </c>
      <c r="AC70">
        <f t="shared" si="3"/>
        <v>0.18181980547196885</v>
      </c>
      <c r="AD70">
        <f t="shared" si="4"/>
        <v>23.128411665293271</v>
      </c>
      <c r="AE70">
        <f>'IDT-1'!D70</f>
        <v>0</v>
      </c>
      <c r="AF70" s="25"/>
      <c r="AG70">
        <f t="shared" si="5"/>
        <v>23.128411665293271</v>
      </c>
      <c r="AI70" s="35">
        <f>PXIL!L70</f>
        <v>0</v>
      </c>
      <c r="AJ70" s="35">
        <f>PXIL!R70</f>
        <v>0</v>
      </c>
      <c r="AK70" s="35">
        <f>RTM_IEX!L70</f>
        <v>18.309999999999999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0</v>
      </c>
      <c r="AB71" s="76">
        <f>-STOA!R71</f>
        <v>0</v>
      </c>
      <c r="AC71">
        <f t="shared" si="3"/>
        <v>0.18181980547196885</v>
      </c>
      <c r="AD71">
        <f t="shared" si="4"/>
        <v>23.128411665293271</v>
      </c>
      <c r="AE71">
        <f>'IDT-1'!D71</f>
        <v>0</v>
      </c>
      <c r="AF71" s="25"/>
      <c r="AG71">
        <f t="shared" si="5"/>
        <v>23.128411665293271</v>
      </c>
      <c r="AI71" s="35">
        <f>PXIL!L71</f>
        <v>0</v>
      </c>
      <c r="AJ71" s="35">
        <f>PXIL!R71</f>
        <v>0</v>
      </c>
      <c r="AK71" s="35">
        <f>RTM_IEX!L71</f>
        <v>18.309999999999999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0</v>
      </c>
      <c r="AB72" s="76">
        <f>-STOA!R72</f>
        <v>0</v>
      </c>
      <c r="AC72">
        <f t="shared" si="3"/>
        <v>0.18181980547196885</v>
      </c>
      <c r="AD72">
        <f t="shared" si="4"/>
        <v>23.128411665293271</v>
      </c>
      <c r="AE72">
        <f>'IDT-1'!D72</f>
        <v>0</v>
      </c>
      <c r="AF72" s="25"/>
      <c r="AG72">
        <f t="shared" si="5"/>
        <v>23.128411665293271</v>
      </c>
      <c r="AI72" s="35">
        <f>PXIL!L72</f>
        <v>0</v>
      </c>
      <c r="AJ72" s="35">
        <f>PXIL!R72</f>
        <v>0</v>
      </c>
      <c r="AK72" s="35">
        <f>RTM_IEX!L72</f>
        <v>18.309999999999999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0</v>
      </c>
      <c r="AB73" s="76">
        <f>-STOA!R73</f>
        <v>0</v>
      </c>
      <c r="AC73">
        <f t="shared" si="3"/>
        <v>0.18930780547196888</v>
      </c>
      <c r="AD73">
        <f t="shared" si="4"/>
        <v>24.08092366529327</v>
      </c>
      <c r="AE73">
        <f>'IDT-1'!D73</f>
        <v>0</v>
      </c>
      <c r="AF73" s="25"/>
      <c r="AG73">
        <f t="shared" si="5"/>
        <v>24.08092366529327</v>
      </c>
      <c r="AI73" s="35">
        <f>PXIL!L73</f>
        <v>0</v>
      </c>
      <c r="AJ73" s="35">
        <f>PXIL!R73</f>
        <v>0</v>
      </c>
      <c r="AK73" s="35">
        <f>RTM_IEX!L73</f>
        <v>19.27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0</v>
      </c>
      <c r="AB74" s="76">
        <f>-STOA!R74</f>
        <v>0</v>
      </c>
      <c r="AC74">
        <f t="shared" si="3"/>
        <v>0.18930780547196888</v>
      </c>
      <c r="AD74">
        <f t="shared" si="4"/>
        <v>24.08092366529327</v>
      </c>
      <c r="AE74">
        <f>'IDT-1'!D74</f>
        <v>0</v>
      </c>
      <c r="AF74" s="25"/>
      <c r="AG74">
        <f t="shared" si="5"/>
        <v>24.08092366529327</v>
      </c>
      <c r="AI74" s="35">
        <f>PXIL!L74</f>
        <v>0</v>
      </c>
      <c r="AJ74" s="35">
        <f>PXIL!R74</f>
        <v>0</v>
      </c>
      <c r="AK74" s="35">
        <f>RTM_IEX!L74</f>
        <v>19.27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0</v>
      </c>
      <c r="AB75" s="76">
        <f>-STOA!R75</f>
        <v>0</v>
      </c>
      <c r="AC75">
        <f t="shared" si="3"/>
        <v>0.18930780547196888</v>
      </c>
      <c r="AD75">
        <f t="shared" si="4"/>
        <v>24.08092366529327</v>
      </c>
      <c r="AE75">
        <f>'IDT-1'!D75</f>
        <v>0</v>
      </c>
      <c r="AF75" s="25"/>
      <c r="AG75">
        <f t="shared" si="5"/>
        <v>24.08092366529327</v>
      </c>
      <c r="AI75" s="35">
        <f>PXIL!L75</f>
        <v>0</v>
      </c>
      <c r="AJ75" s="35">
        <f>PXIL!R75</f>
        <v>0</v>
      </c>
      <c r="AK75" s="35">
        <f>RTM_IEX!L75</f>
        <v>19.27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5.0002314707652413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0</v>
      </c>
      <c r="AB76" s="76">
        <f>-STOA!R76</f>
        <v>0</v>
      </c>
      <c r="AC76">
        <f t="shared" si="3"/>
        <v>0.18930780547196888</v>
      </c>
      <c r="AD76">
        <f t="shared" si="4"/>
        <v>24.08092366529327</v>
      </c>
      <c r="AE76">
        <f>'IDT-1'!D76</f>
        <v>0</v>
      </c>
      <c r="AF76" s="25"/>
      <c r="AG76">
        <f t="shared" si="5"/>
        <v>24.08092366529327</v>
      </c>
      <c r="AI76" s="35">
        <f>PXIL!L76</f>
        <v>0</v>
      </c>
      <c r="AJ76" s="35">
        <f>PXIL!R76</f>
        <v>0</v>
      </c>
      <c r="AK76" s="35">
        <f>RTM_IEX!L76</f>
        <v>19.27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0</v>
      </c>
      <c r="AB77" s="76">
        <f>-STOA!R77</f>
        <v>0</v>
      </c>
      <c r="AC77">
        <f t="shared" si="3"/>
        <v>0.189306</v>
      </c>
      <c r="AD77">
        <f t="shared" si="4"/>
        <v>24.080694000000001</v>
      </c>
      <c r="AE77">
        <f>'IDT-1'!D77</f>
        <v>0</v>
      </c>
      <c r="AF77" s="25"/>
      <c r="AG77">
        <f t="shared" si="5"/>
        <v>24.080694000000001</v>
      </c>
      <c r="AI77" s="35">
        <f>PXIL!L77</f>
        <v>0</v>
      </c>
      <c r="AJ77" s="35">
        <f>PXIL!R77</f>
        <v>0</v>
      </c>
      <c r="AK77" s="35">
        <f>RTM_IEX!L77</f>
        <v>19.27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4.8406774475484786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0</v>
      </c>
      <c r="AB78" s="76">
        <f>-STOA!R78</f>
        <v>0</v>
      </c>
      <c r="AC78">
        <f t="shared" si="3"/>
        <v>0.17542728409087813</v>
      </c>
      <c r="AD78">
        <f t="shared" si="4"/>
        <v>22.315250163457598</v>
      </c>
      <c r="AE78">
        <f>'IDT-1'!D78</f>
        <v>0</v>
      </c>
      <c r="AF78" s="25"/>
      <c r="AG78">
        <f t="shared" si="5"/>
        <v>22.315250163457598</v>
      </c>
      <c r="AI78" s="35">
        <f>PXIL!L78</f>
        <v>0</v>
      </c>
      <c r="AJ78" s="35">
        <f>PXIL!R78</f>
        <v>0</v>
      </c>
      <c r="AK78" s="35">
        <f>RTM_IEX!L78</f>
        <v>17.649999999999999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0</v>
      </c>
      <c r="AB79" s="76">
        <f>-STOA!R79</f>
        <v>0</v>
      </c>
      <c r="AC79">
        <f t="shared" si="3"/>
        <v>0.13345799999999997</v>
      </c>
      <c r="AD79">
        <f t="shared" si="4"/>
        <v>16.976541999999998</v>
      </c>
      <c r="AE79">
        <f>'IDT-1'!D79</f>
        <v>0</v>
      </c>
      <c r="AF79" s="25"/>
      <c r="AG79">
        <f t="shared" si="5"/>
        <v>16.976541999999998</v>
      </c>
      <c r="AI79" s="35">
        <f>PXIL!L79</f>
        <v>0</v>
      </c>
      <c r="AJ79" s="35">
        <f>PXIL!R79</f>
        <v>0</v>
      </c>
      <c r="AK79" s="35">
        <f>RTM_IEX!L79</f>
        <v>12.27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0</v>
      </c>
      <c r="AB80" s="76">
        <f>-STOA!R80</f>
        <v>0</v>
      </c>
      <c r="AC80">
        <f t="shared" si="3"/>
        <v>0.12316199999999998</v>
      </c>
      <c r="AD80">
        <f t="shared" si="4"/>
        <v>15.666837999999998</v>
      </c>
      <c r="AE80">
        <f>'IDT-1'!D80</f>
        <v>0</v>
      </c>
      <c r="AF80" s="25"/>
      <c r="AG80">
        <f t="shared" si="5"/>
        <v>15.666837999999998</v>
      </c>
      <c r="AI80" s="35">
        <f>PXIL!L80</f>
        <v>0</v>
      </c>
      <c r="AJ80" s="35">
        <f>PXIL!R80</f>
        <v>0</v>
      </c>
      <c r="AK80" s="35">
        <f>RTM_IEX!L80</f>
        <v>10.95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0</v>
      </c>
      <c r="AB81" s="76">
        <f>-STOA!R81</f>
        <v>0</v>
      </c>
      <c r="AC81">
        <f t="shared" si="3"/>
        <v>0.15272399999999997</v>
      </c>
      <c r="AD81">
        <f t="shared" si="4"/>
        <v>19.427275999999999</v>
      </c>
      <c r="AE81">
        <f>'IDT-1'!D81</f>
        <v>0</v>
      </c>
      <c r="AF81" s="25"/>
      <c r="AG81">
        <f t="shared" si="5"/>
        <v>19.427275999999999</v>
      </c>
      <c r="AI81" s="35">
        <f>PXIL!L81</f>
        <v>0</v>
      </c>
      <c r="AJ81" s="35">
        <f>PXIL!R81</f>
        <v>0</v>
      </c>
      <c r="AK81" s="35">
        <f>RTM_IEX!L81</f>
        <v>14.74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0</v>
      </c>
      <c r="AB82" s="76">
        <f>-STOA!R82</f>
        <v>0</v>
      </c>
      <c r="AC82">
        <f t="shared" si="3"/>
        <v>0.188058</v>
      </c>
      <c r="AD82">
        <f t="shared" si="4"/>
        <v>23.921941999999998</v>
      </c>
      <c r="AE82">
        <f>'IDT-1'!D82</f>
        <v>0</v>
      </c>
      <c r="AF82" s="25"/>
      <c r="AG82">
        <f t="shared" si="5"/>
        <v>23.921941999999998</v>
      </c>
      <c r="AI82" s="35">
        <f>PXIL!L82</f>
        <v>0</v>
      </c>
      <c r="AJ82" s="35">
        <f>PXIL!R82</f>
        <v>0</v>
      </c>
      <c r="AK82" s="35">
        <f>RTM_IEX!L82</f>
        <v>19.27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0</v>
      </c>
      <c r="AB83" s="76">
        <f>-STOA!R83</f>
        <v>0</v>
      </c>
      <c r="AC83">
        <f t="shared" si="3"/>
        <v>0.17877600000000002</v>
      </c>
      <c r="AD83">
        <f t="shared" si="4"/>
        <v>22.741224000000003</v>
      </c>
      <c r="AE83">
        <f>'IDT-1'!D83</f>
        <v>0</v>
      </c>
      <c r="AF83" s="25"/>
      <c r="AG83">
        <f t="shared" si="5"/>
        <v>22.741224000000003</v>
      </c>
      <c r="AI83" s="35">
        <f>PXIL!L83</f>
        <v>0</v>
      </c>
      <c r="AJ83" s="35">
        <f>PXIL!R83</f>
        <v>0</v>
      </c>
      <c r="AK83" s="35">
        <f>RTM_IEX!L83</f>
        <v>17.920000000000002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0</v>
      </c>
      <c r="AB84" s="76">
        <f>-STOA!R84</f>
        <v>0</v>
      </c>
      <c r="AC84">
        <f t="shared" si="3"/>
        <v>0.17729400000000001</v>
      </c>
      <c r="AD84">
        <f t="shared" si="4"/>
        <v>22.552706000000001</v>
      </c>
      <c r="AE84">
        <f>'IDT-1'!D84</f>
        <v>0</v>
      </c>
      <c r="AF84" s="25"/>
      <c r="AG84">
        <f t="shared" si="5"/>
        <v>22.552706000000001</v>
      </c>
      <c r="AI84" s="35">
        <f>PXIL!L84</f>
        <v>0</v>
      </c>
      <c r="AJ84" s="35">
        <f>PXIL!R84</f>
        <v>0</v>
      </c>
      <c r="AK84" s="35">
        <f>RTM_IEX!L84</f>
        <v>17.73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4.999801200747485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0</v>
      </c>
      <c r="AB85" s="76">
        <f>-STOA!R85</f>
        <v>0</v>
      </c>
      <c r="AC85">
        <f t="shared" si="3"/>
        <v>0.17354844936583039</v>
      </c>
      <c r="AD85">
        <f t="shared" si="4"/>
        <v>22.076252751381652</v>
      </c>
      <c r="AE85">
        <f>'IDT-1'!D85</f>
        <v>0</v>
      </c>
      <c r="AF85" s="25"/>
      <c r="AG85">
        <f t="shared" si="5"/>
        <v>22.076252751381652</v>
      </c>
      <c r="AI85" s="35">
        <f>PXIL!L85</f>
        <v>0</v>
      </c>
      <c r="AJ85" s="35">
        <f>PXIL!R85</f>
        <v>0</v>
      </c>
      <c r="AK85" s="35">
        <f>RTM_IEX!L85</f>
        <v>17.25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4.999801200747485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0</v>
      </c>
      <c r="AB86" s="76">
        <f>-STOA!R86</f>
        <v>0</v>
      </c>
      <c r="AC86">
        <f t="shared" si="3"/>
        <v>0.16902444936583039</v>
      </c>
      <c r="AD86">
        <f t="shared" si="4"/>
        <v>21.500776751381654</v>
      </c>
      <c r="AE86">
        <f>'IDT-1'!D86</f>
        <v>0</v>
      </c>
      <c r="AF86" s="25"/>
      <c r="AG86">
        <f t="shared" si="5"/>
        <v>21.500776751381654</v>
      </c>
      <c r="AI86" s="35">
        <f>PXIL!L86</f>
        <v>0</v>
      </c>
      <c r="AJ86" s="35">
        <f>PXIL!R86</f>
        <v>0</v>
      </c>
      <c r="AK86" s="35">
        <f>RTM_IEX!L86</f>
        <v>16.670000000000002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0</v>
      </c>
      <c r="AB87" s="76">
        <f>-STOA!R87</f>
        <v>0</v>
      </c>
      <c r="AC87">
        <f t="shared" si="3"/>
        <v>0.166764</v>
      </c>
      <c r="AD87">
        <f t="shared" si="4"/>
        <v>21.213235999999998</v>
      </c>
      <c r="AE87">
        <f>'IDT-1'!D87</f>
        <v>0</v>
      </c>
      <c r="AF87" s="25"/>
      <c r="AG87">
        <f t="shared" si="5"/>
        <v>21.213235999999998</v>
      </c>
      <c r="AI87" s="35">
        <f>PXIL!L87</f>
        <v>0</v>
      </c>
      <c r="AJ87" s="35">
        <f>PXIL!R87</f>
        <v>0</v>
      </c>
      <c r="AK87" s="35">
        <f>RTM_IEX!L87</f>
        <v>16.38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0</v>
      </c>
      <c r="AB88" s="76">
        <f>-STOA!R88</f>
        <v>0</v>
      </c>
      <c r="AC88">
        <f t="shared" si="3"/>
        <v>0.16302</v>
      </c>
      <c r="AD88">
        <f t="shared" si="4"/>
        <v>20.736979999999999</v>
      </c>
      <c r="AE88">
        <f>'IDT-1'!D88</f>
        <v>0</v>
      </c>
      <c r="AF88" s="25"/>
      <c r="AG88">
        <f t="shared" si="5"/>
        <v>20.736979999999999</v>
      </c>
      <c r="AI88" s="35">
        <f>PXIL!L88</f>
        <v>0</v>
      </c>
      <c r="AJ88" s="35">
        <f>PXIL!R88</f>
        <v>0</v>
      </c>
      <c r="AK88" s="35">
        <f>RTM_IEX!L88</f>
        <v>15.9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0</v>
      </c>
      <c r="AB89" s="76">
        <f>-STOA!R89</f>
        <v>0</v>
      </c>
      <c r="AC89">
        <f t="shared" si="3"/>
        <v>0.15701399999999999</v>
      </c>
      <c r="AD89">
        <f t="shared" si="4"/>
        <v>19.972986000000002</v>
      </c>
      <c r="AE89">
        <f>'IDT-1'!D89</f>
        <v>0</v>
      </c>
      <c r="AF89" s="25"/>
      <c r="AG89">
        <f t="shared" si="5"/>
        <v>19.972986000000002</v>
      </c>
      <c r="AI89" s="35">
        <f>PXIL!L89</f>
        <v>0</v>
      </c>
      <c r="AJ89" s="35">
        <f>PXIL!R89</f>
        <v>0</v>
      </c>
      <c r="AK89" s="35">
        <f>RTM_IEX!L89</f>
        <v>15.13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0</v>
      </c>
      <c r="AB90" s="76">
        <f>-STOA!R90</f>
        <v>0</v>
      </c>
      <c r="AC90">
        <f t="shared" si="3"/>
        <v>0.153972</v>
      </c>
      <c r="AD90">
        <f t="shared" si="4"/>
        <v>19.586028000000002</v>
      </c>
      <c r="AE90">
        <f>'IDT-1'!D90</f>
        <v>0</v>
      </c>
      <c r="AF90" s="25"/>
      <c r="AG90">
        <f t="shared" si="5"/>
        <v>19.586028000000002</v>
      </c>
      <c r="AI90" s="35">
        <f>PXIL!L90</f>
        <v>0</v>
      </c>
      <c r="AJ90" s="35">
        <f>PXIL!R90</f>
        <v>0</v>
      </c>
      <c r="AK90" s="35">
        <f>RTM_IEX!L90</f>
        <v>14.74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0</v>
      </c>
      <c r="AB91" s="76">
        <f>-STOA!R91</f>
        <v>0</v>
      </c>
      <c r="AC91">
        <f t="shared" si="3"/>
        <v>0.14726400000000001</v>
      </c>
      <c r="AD91">
        <f t="shared" si="4"/>
        <v>18.732736000000003</v>
      </c>
      <c r="AE91">
        <f>'IDT-1'!D91</f>
        <v>0</v>
      </c>
      <c r="AF91" s="25"/>
      <c r="AG91">
        <f t="shared" si="5"/>
        <v>18.732736000000003</v>
      </c>
      <c r="AI91" s="35">
        <f>PXIL!L91</f>
        <v>0</v>
      </c>
      <c r="AJ91" s="35">
        <f>PXIL!R91</f>
        <v>0</v>
      </c>
      <c r="AK91" s="35">
        <f>RTM_IEX!L91</f>
        <v>13.88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0</v>
      </c>
      <c r="AB92" s="76">
        <f>-STOA!R92</f>
        <v>0</v>
      </c>
      <c r="AC92">
        <f t="shared" si="3"/>
        <v>0.14274000000000001</v>
      </c>
      <c r="AD92">
        <f t="shared" si="4"/>
        <v>18.157260000000001</v>
      </c>
      <c r="AE92">
        <f>'IDT-1'!D92</f>
        <v>0</v>
      </c>
      <c r="AF92" s="25"/>
      <c r="AG92">
        <f t="shared" si="5"/>
        <v>18.157260000000001</v>
      </c>
      <c r="AI92" s="35">
        <f>PXIL!L92</f>
        <v>0</v>
      </c>
      <c r="AJ92" s="35">
        <f>PXIL!R92</f>
        <v>0</v>
      </c>
      <c r="AK92" s="35">
        <f>RTM_IEX!L92</f>
        <v>13.3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0</v>
      </c>
      <c r="AB93" s="76">
        <f>-STOA!R93</f>
        <v>0</v>
      </c>
      <c r="AC93">
        <f t="shared" si="3"/>
        <v>0.137436</v>
      </c>
      <c r="AD93">
        <f t="shared" si="4"/>
        <v>17.482563999999996</v>
      </c>
      <c r="AE93">
        <f>'IDT-1'!D93</f>
        <v>0</v>
      </c>
      <c r="AF93" s="25"/>
      <c r="AG93">
        <f t="shared" si="5"/>
        <v>17.482563999999996</v>
      </c>
      <c r="AI93" s="35">
        <f>PXIL!L93</f>
        <v>0</v>
      </c>
      <c r="AJ93" s="35">
        <f>PXIL!R93</f>
        <v>0</v>
      </c>
      <c r="AK93" s="35">
        <f>RTM_IEX!L93</f>
        <v>12.62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0</v>
      </c>
      <c r="AB94" s="76">
        <f>-STOA!R94</f>
        <v>0</v>
      </c>
      <c r="AC94">
        <f t="shared" si="3"/>
        <v>0.12994800000000001</v>
      </c>
      <c r="AD94">
        <f t="shared" si="4"/>
        <v>16.530052000000001</v>
      </c>
      <c r="AE94">
        <f>'IDT-1'!D94</f>
        <v>0</v>
      </c>
      <c r="AF94" s="25"/>
      <c r="AG94">
        <f t="shared" si="5"/>
        <v>16.530052000000001</v>
      </c>
      <c r="AI94" s="35">
        <f>PXIL!L94</f>
        <v>0</v>
      </c>
      <c r="AJ94" s="35">
        <f>PXIL!R94</f>
        <v>0</v>
      </c>
      <c r="AK94" s="35">
        <f>RTM_IEX!L94</f>
        <v>11.66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0</v>
      </c>
      <c r="AB95" s="76">
        <f>-STOA!R95</f>
        <v>0</v>
      </c>
      <c r="AC95">
        <f t="shared" si="3"/>
        <v>0.12698580547196886</v>
      </c>
      <c r="AD95">
        <f t="shared" si="4"/>
        <v>16.153245665293273</v>
      </c>
      <c r="AE95">
        <f>'IDT-1'!D95</f>
        <v>0</v>
      </c>
      <c r="AF95" s="25"/>
      <c r="AG95">
        <f t="shared" si="5"/>
        <v>16.153245665293273</v>
      </c>
      <c r="AI95" s="35">
        <f>PXIL!L95</f>
        <v>0</v>
      </c>
      <c r="AJ95" s="35">
        <f>PXIL!R95</f>
        <v>0</v>
      </c>
      <c r="AK95" s="35">
        <f>RTM_IEX!L95</f>
        <v>11.28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0</v>
      </c>
      <c r="AB96" s="76">
        <f>-STOA!R96</f>
        <v>0</v>
      </c>
      <c r="AC96">
        <f t="shared" si="3"/>
        <v>0.12394380547196888</v>
      </c>
      <c r="AD96">
        <f t="shared" si="4"/>
        <v>15.766287665293273</v>
      </c>
      <c r="AE96">
        <f>'IDT-1'!D96</f>
        <v>0</v>
      </c>
      <c r="AF96" s="25"/>
      <c r="AG96">
        <f t="shared" si="5"/>
        <v>15.766287665293273</v>
      </c>
      <c r="AI96" s="35">
        <f>PXIL!L96</f>
        <v>0</v>
      </c>
      <c r="AJ96" s="35">
        <f>PXIL!R96</f>
        <v>0</v>
      </c>
      <c r="AK96" s="35">
        <f>RTM_IEX!L96</f>
        <v>10.89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0</v>
      </c>
      <c r="AB97" s="76">
        <f>-STOA!R97</f>
        <v>0</v>
      </c>
      <c r="AC97">
        <f t="shared" si="3"/>
        <v>0.12019980547196887</v>
      </c>
      <c r="AD97">
        <f t="shared" si="4"/>
        <v>15.290031665293272</v>
      </c>
      <c r="AE97">
        <f>'IDT-1'!D97</f>
        <v>0</v>
      </c>
      <c r="AF97" s="25"/>
      <c r="AG97">
        <f t="shared" si="5"/>
        <v>15.290031665293272</v>
      </c>
      <c r="AI97" s="35">
        <f>PXIL!L97</f>
        <v>0</v>
      </c>
      <c r="AJ97" s="35">
        <f>PXIL!R97</f>
        <v>0</v>
      </c>
      <c r="AK97" s="35">
        <f>RTM_IEX!L97</f>
        <v>10.41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0</v>
      </c>
      <c r="AB98" s="76">
        <f>-STOA!R98</f>
        <v>0</v>
      </c>
      <c r="AC98">
        <f t="shared" si="3"/>
        <v>0.11793780547196887</v>
      </c>
      <c r="AD98">
        <f t="shared" si="4"/>
        <v>15.002293665293271</v>
      </c>
      <c r="AE98">
        <f>'IDT-1'!D98</f>
        <v>0</v>
      </c>
      <c r="AF98" s="25"/>
      <c r="AG98">
        <f t="shared" si="5"/>
        <v>15.002293665293271</v>
      </c>
      <c r="AI98" s="35">
        <f>PXIL!L98</f>
        <v>0</v>
      </c>
      <c r="AJ98" s="35">
        <f>PXIL!R98</f>
        <v>0</v>
      </c>
      <c r="AK98" s="35">
        <f>RTM_IEX!L98</f>
        <v>10.119999999999999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0.11980336842066555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3.8327122736811917E-3</v>
      </c>
      <c r="AD99">
        <f t="shared" si="6"/>
        <v>0.48754065614698416</v>
      </c>
      <c r="AE99">
        <f t="shared" ref="AE99:AT99" si="7">SUM(AE3:AE98)/4000</f>
        <v>0</v>
      </c>
      <c r="AG99">
        <f t="shared" si="7"/>
        <v>0.48754065614698416</v>
      </c>
      <c r="AI99">
        <f t="shared" si="7"/>
        <v>0</v>
      </c>
      <c r="AJ99">
        <f t="shared" si="7"/>
        <v>0</v>
      </c>
      <c r="AK99">
        <f t="shared" si="7"/>
        <v>0.37157000000000001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45741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517</v>
      </c>
      <c r="AT1" s="227" t="s">
        <v>518</v>
      </c>
      <c r="AU1" s="227" t="s">
        <v>523</v>
      </c>
      <c r="AV1" s="227" t="s">
        <v>524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15.45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0.12050999999999999</v>
      </c>
      <c r="AD3">
        <f>SUM(B3:AB3,AI3:AV3)-AC3</f>
        <v>15.32949</v>
      </c>
      <c r="AE3">
        <v>0</v>
      </c>
      <c r="AF3" s="25"/>
      <c r="AG3">
        <f>SUM(AD3:AF3)</f>
        <v>15.32949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15.16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0.11824799999999999</v>
      </c>
      <c r="AD4">
        <f t="shared" ref="AD4:AD67" si="1">SUM(B4:AB4,AI4:AV4)-AC4</f>
        <v>15.041752000000001</v>
      </c>
      <c r="AE4">
        <v>0</v>
      </c>
      <c r="AF4" s="25"/>
      <c r="AG4">
        <f t="shared" ref="AG4:AG67" si="2">SUM(AD4:AF4)</f>
        <v>15.041752000000001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17.05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0.13299</v>
      </c>
      <c r="AD5">
        <f t="shared" si="1"/>
        <v>16.917010000000001</v>
      </c>
      <c r="AE5">
        <v>0</v>
      </c>
      <c r="AF5" s="25"/>
      <c r="AG5">
        <f t="shared" si="2"/>
        <v>16.917010000000001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15.62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0.12183599999999999</v>
      </c>
      <c r="AD6">
        <f t="shared" si="1"/>
        <v>15.498163999999999</v>
      </c>
      <c r="AE6">
        <v>0</v>
      </c>
      <c r="AF6" s="25"/>
      <c r="AG6">
        <f t="shared" si="2"/>
        <v>15.498163999999999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14.69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0.11458199999999999</v>
      </c>
      <c r="AD7">
        <f t="shared" si="1"/>
        <v>14.575417999999999</v>
      </c>
      <c r="AE7">
        <v>0</v>
      </c>
      <c r="AF7" s="25"/>
      <c r="AG7">
        <f t="shared" si="2"/>
        <v>14.575417999999999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13.35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0.10412999999999999</v>
      </c>
      <c r="AD8">
        <f t="shared" si="1"/>
        <v>13.24587</v>
      </c>
      <c r="AE8">
        <v>0</v>
      </c>
      <c r="AF8" s="25"/>
      <c r="AG8">
        <f t="shared" si="2"/>
        <v>13.24587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15.16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0.11824799999999999</v>
      </c>
      <c r="AD9">
        <f t="shared" si="1"/>
        <v>15.041752000000001</v>
      </c>
      <c r="AE9">
        <v>0</v>
      </c>
      <c r="AF9" s="25"/>
      <c r="AG9">
        <f t="shared" si="2"/>
        <v>15.041752000000001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16.96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0.13228799999999999</v>
      </c>
      <c r="AD10">
        <f t="shared" si="1"/>
        <v>16.827712000000002</v>
      </c>
      <c r="AE10">
        <v>0</v>
      </c>
      <c r="AF10" s="25"/>
      <c r="AG10">
        <f t="shared" si="2"/>
        <v>16.827712000000002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16.47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0.128466</v>
      </c>
      <c r="AD11">
        <f t="shared" si="1"/>
        <v>16.341533999999999</v>
      </c>
      <c r="AE11">
        <v>0</v>
      </c>
      <c r="AF11" s="25"/>
      <c r="AG11">
        <f t="shared" si="2"/>
        <v>16.341533999999999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15.91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0.124098</v>
      </c>
      <c r="AD12">
        <f t="shared" si="1"/>
        <v>15.785902</v>
      </c>
      <c r="AE12">
        <v>0</v>
      </c>
      <c r="AF12" s="25"/>
      <c r="AG12">
        <f t="shared" si="2"/>
        <v>15.785902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16.45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0.12830999999999998</v>
      </c>
      <c r="AD13">
        <f t="shared" si="1"/>
        <v>16.32169</v>
      </c>
      <c r="AE13">
        <v>0</v>
      </c>
      <c r="AF13" s="25"/>
      <c r="AG13">
        <f t="shared" si="2"/>
        <v>16.32169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18.66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0.14554799999999998</v>
      </c>
      <c r="AD14">
        <f t="shared" si="1"/>
        <v>18.514451999999999</v>
      </c>
      <c r="AE14">
        <v>0</v>
      </c>
      <c r="AF14" s="25"/>
      <c r="AG14">
        <f t="shared" si="2"/>
        <v>18.514451999999999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18.13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0.14141399999999998</v>
      </c>
      <c r="AD15">
        <f t="shared" si="1"/>
        <v>17.988585999999998</v>
      </c>
      <c r="AE15">
        <v>0</v>
      </c>
      <c r="AF15" s="25"/>
      <c r="AG15">
        <f t="shared" si="2"/>
        <v>17.988585999999998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17.989999999999998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0.14032199999999997</v>
      </c>
      <c r="AD16">
        <f t="shared" si="1"/>
        <v>17.849677999999997</v>
      </c>
      <c r="AE16">
        <v>0</v>
      </c>
      <c r="AF16" s="25"/>
      <c r="AG16">
        <f t="shared" si="2"/>
        <v>17.849677999999997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19.079999999999998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0.14882399999999998</v>
      </c>
      <c r="AD17">
        <f t="shared" si="1"/>
        <v>18.931175999999997</v>
      </c>
      <c r="AE17">
        <v>0</v>
      </c>
      <c r="AF17" s="25"/>
      <c r="AG17">
        <f t="shared" si="2"/>
        <v>18.931175999999997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18.829999999999998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0.14687399999999998</v>
      </c>
      <c r="AD18">
        <f t="shared" si="1"/>
        <v>18.683125999999998</v>
      </c>
      <c r="AE18">
        <v>0</v>
      </c>
      <c r="AF18" s="25"/>
      <c r="AG18">
        <f t="shared" si="2"/>
        <v>18.683125999999998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19.27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0.150306</v>
      </c>
      <c r="AD19">
        <f t="shared" si="1"/>
        <v>19.119693999999999</v>
      </c>
      <c r="AE19">
        <v>0</v>
      </c>
      <c r="AF19" s="25"/>
      <c r="AG19">
        <f t="shared" si="2"/>
        <v>19.119693999999999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19.27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2.5099999999999998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0.16988400000000001</v>
      </c>
      <c r="AD20">
        <f t="shared" si="1"/>
        <v>21.610116000000001</v>
      </c>
      <c r="AE20">
        <v>0</v>
      </c>
      <c r="AF20" s="25"/>
      <c r="AG20">
        <f t="shared" si="2"/>
        <v>21.610116000000001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19.27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3.85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0.180336</v>
      </c>
      <c r="AD21">
        <f t="shared" si="1"/>
        <v>22.939664</v>
      </c>
      <c r="AE21">
        <v>0</v>
      </c>
      <c r="AF21" s="25"/>
      <c r="AG21">
        <f t="shared" si="2"/>
        <v>22.939664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19.27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6.65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0.20217599999999999</v>
      </c>
      <c r="AD22">
        <f t="shared" si="1"/>
        <v>25.717824</v>
      </c>
      <c r="AE22">
        <v>0</v>
      </c>
      <c r="AF22" s="25"/>
      <c r="AG22">
        <f t="shared" si="2"/>
        <v>25.717824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19.27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6.75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0.202956</v>
      </c>
      <c r="AD23">
        <f t="shared" si="1"/>
        <v>25.817043999999999</v>
      </c>
      <c r="AE23">
        <v>0</v>
      </c>
      <c r="AF23" s="25"/>
      <c r="AG23">
        <f t="shared" si="2"/>
        <v>25.817043999999999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19.27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3.37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0.176592</v>
      </c>
      <c r="AD24">
        <f t="shared" si="1"/>
        <v>22.463408000000001</v>
      </c>
      <c r="AE24">
        <v>0</v>
      </c>
      <c r="AF24" s="25"/>
      <c r="AG24">
        <f t="shared" si="2"/>
        <v>22.463408000000001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19.27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4.1399999999999997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0.18259799999999998</v>
      </c>
      <c r="AD25">
        <f t="shared" si="1"/>
        <v>23.227402000000001</v>
      </c>
      <c r="AE25">
        <v>0</v>
      </c>
      <c r="AF25" s="25"/>
      <c r="AG25">
        <f t="shared" si="2"/>
        <v>23.227402000000001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19.27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3.95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0.18111599999999997</v>
      </c>
      <c r="AD26">
        <f t="shared" si="1"/>
        <v>23.038883999999999</v>
      </c>
      <c r="AE26">
        <v>0</v>
      </c>
      <c r="AF26" s="25"/>
      <c r="AG26">
        <f t="shared" si="2"/>
        <v>23.038883999999999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19.27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2.99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0.17362799999999998</v>
      </c>
      <c r="AD27">
        <f t="shared" si="1"/>
        <v>22.086371999999997</v>
      </c>
      <c r="AE27">
        <v>0</v>
      </c>
      <c r="AF27" s="25"/>
      <c r="AG27">
        <f t="shared" si="2"/>
        <v>22.086371999999997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19.27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6.46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0.20069399999999998</v>
      </c>
      <c r="AD28">
        <f t="shared" si="1"/>
        <v>25.529306000000002</v>
      </c>
      <c r="AE28">
        <v>0</v>
      </c>
      <c r="AF28" s="25"/>
      <c r="AG28">
        <f t="shared" si="2"/>
        <v>25.529306000000002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19.27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5.49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0.19312799999999997</v>
      </c>
      <c r="AD29">
        <f t="shared" si="1"/>
        <v>24.566871999999996</v>
      </c>
      <c r="AE29">
        <v>0</v>
      </c>
      <c r="AF29" s="25"/>
      <c r="AG29">
        <f t="shared" si="2"/>
        <v>24.566871999999996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19.27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4.34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0.18415799999999999</v>
      </c>
      <c r="AD30">
        <f t="shared" si="1"/>
        <v>23.425841999999999</v>
      </c>
      <c r="AE30">
        <v>0</v>
      </c>
      <c r="AF30" s="25"/>
      <c r="AG30">
        <f t="shared" si="2"/>
        <v>23.425841999999999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19.27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6.75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0.202956</v>
      </c>
      <c r="AD31">
        <f t="shared" si="1"/>
        <v>25.817043999999999</v>
      </c>
      <c r="AE31">
        <v>0</v>
      </c>
      <c r="AF31" s="25"/>
      <c r="AG31">
        <f t="shared" si="2"/>
        <v>25.817043999999999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19.27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6.07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0.19765199999999999</v>
      </c>
      <c r="AD32">
        <f t="shared" si="1"/>
        <v>25.142347999999998</v>
      </c>
      <c r="AE32">
        <v>0</v>
      </c>
      <c r="AF32" s="25"/>
      <c r="AG32">
        <f t="shared" si="2"/>
        <v>25.142347999999998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19.27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3.95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0.18111599999999997</v>
      </c>
      <c r="AD33">
        <f t="shared" si="1"/>
        <v>23.038883999999999</v>
      </c>
      <c r="AE33">
        <v>0</v>
      </c>
      <c r="AF33" s="25"/>
      <c r="AG33">
        <f t="shared" si="2"/>
        <v>23.038883999999999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19.27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5.78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0.19539000000000001</v>
      </c>
      <c r="AD34">
        <f t="shared" si="1"/>
        <v>24.854610000000001</v>
      </c>
      <c r="AE34">
        <v>0</v>
      </c>
      <c r="AF34" s="25"/>
      <c r="AG34">
        <f t="shared" si="2"/>
        <v>24.854610000000001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19.27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5.2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0.19086599999999998</v>
      </c>
      <c r="AD35">
        <f t="shared" si="1"/>
        <v>24.279133999999999</v>
      </c>
      <c r="AE35">
        <v>0</v>
      </c>
      <c r="AF35" s="25"/>
      <c r="AG35">
        <f t="shared" si="2"/>
        <v>24.279133999999999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19.27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7.13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0.20591999999999999</v>
      </c>
      <c r="AD36">
        <f t="shared" si="1"/>
        <v>26.19408</v>
      </c>
      <c r="AE36">
        <v>0</v>
      </c>
      <c r="AF36" s="25"/>
      <c r="AG36">
        <f t="shared" si="2"/>
        <v>26.19408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19.27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6.55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0.20139599999999999</v>
      </c>
      <c r="AD37">
        <f t="shared" si="1"/>
        <v>25.618604000000001</v>
      </c>
      <c r="AE37">
        <v>0</v>
      </c>
      <c r="AF37" s="25"/>
      <c r="AG37">
        <f t="shared" si="2"/>
        <v>25.618604000000001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19.27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7.32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0.207402</v>
      </c>
      <c r="AD38">
        <f t="shared" si="1"/>
        <v>26.382598000000002</v>
      </c>
      <c r="AE38">
        <v>0</v>
      </c>
      <c r="AF38" s="25"/>
      <c r="AG38">
        <f t="shared" si="2"/>
        <v>26.382598000000002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19.27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6.94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0.20443800000000001</v>
      </c>
      <c r="AD39">
        <f t="shared" si="1"/>
        <v>26.005562000000001</v>
      </c>
      <c r="AE39">
        <v>0</v>
      </c>
      <c r="AF39" s="25"/>
      <c r="AG39">
        <f t="shared" si="2"/>
        <v>26.005562000000001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19.27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5.88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0.19616999999999998</v>
      </c>
      <c r="AD40">
        <f t="shared" si="1"/>
        <v>24.95383</v>
      </c>
      <c r="AE40">
        <v>0</v>
      </c>
      <c r="AF40" s="25"/>
      <c r="AG40">
        <f t="shared" si="2"/>
        <v>24.95383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19.27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0.18790199999999999</v>
      </c>
      <c r="AD41">
        <f t="shared" si="1"/>
        <v>23.902097999999999</v>
      </c>
      <c r="AE41">
        <v>0</v>
      </c>
      <c r="AF41" s="25"/>
      <c r="AG41">
        <f t="shared" si="2"/>
        <v>23.902097999999999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4.82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19.27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0.21567</v>
      </c>
      <c r="AD42">
        <f t="shared" si="1"/>
        <v>27.434329999999999</v>
      </c>
      <c r="AE42">
        <v>0</v>
      </c>
      <c r="AF42" s="25"/>
      <c r="AG42">
        <f t="shared" si="2"/>
        <v>27.434329999999999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8.3800000000000008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19.27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0.19086599999999998</v>
      </c>
      <c r="AD43">
        <f t="shared" si="1"/>
        <v>24.279133999999999</v>
      </c>
      <c r="AE43">
        <v>0</v>
      </c>
      <c r="AF43" s="25"/>
      <c r="AG43">
        <f t="shared" si="2"/>
        <v>24.279133999999999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5.2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19.27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0.18712199999999998</v>
      </c>
      <c r="AD44">
        <f t="shared" si="1"/>
        <v>23.802878</v>
      </c>
      <c r="AE44">
        <v>0</v>
      </c>
      <c r="AF44" s="25"/>
      <c r="AG44">
        <f t="shared" si="2"/>
        <v>23.802878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4.72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19.27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0.17058599999999999</v>
      </c>
      <c r="AD45">
        <f t="shared" si="1"/>
        <v>21.699414000000001</v>
      </c>
      <c r="AE45">
        <v>0</v>
      </c>
      <c r="AF45" s="25"/>
      <c r="AG45">
        <f t="shared" si="2"/>
        <v>21.699414000000001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2.6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19.27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0.15404999999999999</v>
      </c>
      <c r="AD46">
        <f t="shared" si="1"/>
        <v>19.595949999999998</v>
      </c>
      <c r="AE46">
        <v>0</v>
      </c>
      <c r="AF46" s="25"/>
      <c r="AG46">
        <f t="shared" si="2"/>
        <v>19.595949999999998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0.48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19.27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0.150306</v>
      </c>
      <c r="AD47">
        <f t="shared" si="1"/>
        <v>19.119693999999999</v>
      </c>
      <c r="AE47">
        <v>0</v>
      </c>
      <c r="AF47" s="25"/>
      <c r="AG47">
        <f t="shared" si="2"/>
        <v>19.119693999999999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19.27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0.16536000000000001</v>
      </c>
      <c r="AD48">
        <f t="shared" si="1"/>
        <v>21.03464</v>
      </c>
      <c r="AE48">
        <v>0</v>
      </c>
      <c r="AF48" s="25"/>
      <c r="AG48">
        <f t="shared" si="2"/>
        <v>21.03464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1.93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19.27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0.159354</v>
      </c>
      <c r="AD49">
        <f t="shared" si="1"/>
        <v>20.270645999999999</v>
      </c>
      <c r="AE49">
        <v>0</v>
      </c>
      <c r="AF49" s="25"/>
      <c r="AG49">
        <f t="shared" si="2"/>
        <v>20.270645999999999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1.1599999999999999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19.27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0.18564</v>
      </c>
      <c r="AD50">
        <f t="shared" si="1"/>
        <v>23.614360000000001</v>
      </c>
      <c r="AE50">
        <v>0</v>
      </c>
      <c r="AF50" s="25"/>
      <c r="AG50">
        <f t="shared" si="2"/>
        <v>23.614360000000001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4.53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19.27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0.193908</v>
      </c>
      <c r="AD51">
        <f t="shared" si="1"/>
        <v>24.666091999999999</v>
      </c>
      <c r="AE51">
        <v>0</v>
      </c>
      <c r="AF51" s="25"/>
      <c r="AG51">
        <f t="shared" si="2"/>
        <v>24.666091999999999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5.59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19.27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0.189384</v>
      </c>
      <c r="AD52">
        <f t="shared" si="1"/>
        <v>24.090616000000001</v>
      </c>
      <c r="AE52">
        <v>0</v>
      </c>
      <c r="AF52" s="25"/>
      <c r="AG52">
        <f t="shared" si="2"/>
        <v>24.090616000000001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5.01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19.27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0.16309799999999999</v>
      </c>
      <c r="AD53">
        <f t="shared" si="1"/>
        <v>20.746901999999999</v>
      </c>
      <c r="AE53">
        <v>0</v>
      </c>
      <c r="AF53" s="25"/>
      <c r="AG53">
        <f t="shared" si="2"/>
        <v>20.746901999999999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1.64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19.27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0.180336</v>
      </c>
      <c r="AD54">
        <f t="shared" si="1"/>
        <v>22.939664</v>
      </c>
      <c r="AE54">
        <v>0</v>
      </c>
      <c r="AF54" s="25"/>
      <c r="AG54">
        <f t="shared" si="2"/>
        <v>22.939664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3.85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19.27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0.17058599999999999</v>
      </c>
      <c r="AD55">
        <f t="shared" si="1"/>
        <v>21.699414000000001</v>
      </c>
      <c r="AE55">
        <v>0</v>
      </c>
      <c r="AF55" s="25"/>
      <c r="AG55">
        <f t="shared" si="2"/>
        <v>21.699414000000001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2.6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19.27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0.19539000000000001</v>
      </c>
      <c r="AD56">
        <f t="shared" si="1"/>
        <v>24.854610000000001</v>
      </c>
      <c r="AE56">
        <v>0</v>
      </c>
      <c r="AF56" s="25"/>
      <c r="AG56">
        <f t="shared" si="2"/>
        <v>24.854610000000001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5.78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19.27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0.18712199999999998</v>
      </c>
      <c r="AD57">
        <f t="shared" si="1"/>
        <v>23.802878</v>
      </c>
      <c r="AE57">
        <v>0</v>
      </c>
      <c r="AF57" s="25"/>
      <c r="AG57">
        <f t="shared" si="2"/>
        <v>23.802878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4.72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19.27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0.17510999999999999</v>
      </c>
      <c r="AD58">
        <f t="shared" si="1"/>
        <v>22.274889999999999</v>
      </c>
      <c r="AE58">
        <v>0</v>
      </c>
      <c r="AF58" s="25"/>
      <c r="AG58">
        <f t="shared" si="2"/>
        <v>22.274889999999999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3.18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19.27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0.169104</v>
      </c>
      <c r="AD59">
        <f t="shared" si="1"/>
        <v>21.510895999999999</v>
      </c>
      <c r="AE59">
        <v>0</v>
      </c>
      <c r="AF59" s="25"/>
      <c r="AG59">
        <f t="shared" si="2"/>
        <v>21.510895999999999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2.41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19.27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0.16231799999999999</v>
      </c>
      <c r="AD60">
        <f t="shared" si="1"/>
        <v>20.647682</v>
      </c>
      <c r="AE60">
        <v>0</v>
      </c>
      <c r="AF60" s="25"/>
      <c r="AG60">
        <f t="shared" si="2"/>
        <v>20.647682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1.54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19.27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0.17432999999999998</v>
      </c>
      <c r="AD61">
        <f t="shared" si="1"/>
        <v>22.17567</v>
      </c>
      <c r="AE61">
        <v>0</v>
      </c>
      <c r="AF61" s="25"/>
      <c r="AG61">
        <f t="shared" si="2"/>
        <v>22.17567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3.08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19.27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0.17510999999999999</v>
      </c>
      <c r="AD62">
        <f t="shared" si="1"/>
        <v>22.274889999999999</v>
      </c>
      <c r="AE62">
        <v>0</v>
      </c>
      <c r="AF62" s="25"/>
      <c r="AG62">
        <f t="shared" si="2"/>
        <v>22.274889999999999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3.18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19.27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0.17815199999999998</v>
      </c>
      <c r="AD63">
        <f t="shared" si="1"/>
        <v>22.661847999999999</v>
      </c>
      <c r="AE63">
        <v>0</v>
      </c>
      <c r="AF63" s="25"/>
      <c r="AG63">
        <f t="shared" si="2"/>
        <v>22.661847999999999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3.57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19.27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0.194688</v>
      </c>
      <c r="AD64">
        <f t="shared" si="1"/>
        <v>24.765312000000002</v>
      </c>
      <c r="AE64">
        <v>0</v>
      </c>
      <c r="AF64" s="25"/>
      <c r="AG64">
        <f t="shared" si="2"/>
        <v>24.765312000000002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5.69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19.27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0.207402</v>
      </c>
      <c r="AD65">
        <f t="shared" si="1"/>
        <v>26.382598000000002</v>
      </c>
      <c r="AE65">
        <v>0</v>
      </c>
      <c r="AF65" s="25"/>
      <c r="AG65">
        <f t="shared" si="2"/>
        <v>26.382598000000002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7.32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19.27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0.19312799999999999</v>
      </c>
      <c r="AD66">
        <f t="shared" si="1"/>
        <v>24.566871999999996</v>
      </c>
      <c r="AE66">
        <v>0</v>
      </c>
      <c r="AF66" s="25"/>
      <c r="AG66">
        <f t="shared" si="2"/>
        <v>24.566871999999996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5.49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19.27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0.17058599999999999</v>
      </c>
      <c r="AD67">
        <f t="shared" si="1"/>
        <v>21.699414000000001</v>
      </c>
      <c r="AE67">
        <v>0</v>
      </c>
      <c r="AF67" s="25"/>
      <c r="AG67">
        <f t="shared" si="2"/>
        <v>21.699414000000001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2.6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19.27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0.39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0.19546799999999998</v>
      </c>
      <c r="AD68">
        <f t="shared" ref="AD68:AD98" si="4">SUM(B68:AB68,AI68:AV68)-AC68</f>
        <v>24.864532000000004</v>
      </c>
      <c r="AE68">
        <v>0</v>
      </c>
      <c r="AF68" s="25"/>
      <c r="AG68">
        <f t="shared" ref="AG68:AG98" si="5">SUM(AD68:AF68)</f>
        <v>24.864532000000004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5.4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19.27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7.13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0.20591999999999999</v>
      </c>
      <c r="AD69">
        <f t="shared" si="4"/>
        <v>26.19408</v>
      </c>
      <c r="AE69">
        <v>0</v>
      </c>
      <c r="AF69" s="25"/>
      <c r="AG69">
        <f t="shared" si="5"/>
        <v>26.19408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19.27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9.44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0.223938</v>
      </c>
      <c r="AD70">
        <f t="shared" si="4"/>
        <v>28.486062</v>
      </c>
      <c r="AE70">
        <v>0</v>
      </c>
      <c r="AF70" s="25"/>
      <c r="AG70">
        <f t="shared" si="5"/>
        <v>28.486062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19.27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10.5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0.232206</v>
      </c>
      <c r="AD71">
        <f t="shared" si="4"/>
        <v>29.537793999999998</v>
      </c>
      <c r="AE71">
        <v>0</v>
      </c>
      <c r="AF71" s="25"/>
      <c r="AG71">
        <f t="shared" si="5"/>
        <v>29.537793999999998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19.27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5.88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0.19616999999999998</v>
      </c>
      <c r="AD72">
        <f t="shared" si="4"/>
        <v>24.95383</v>
      </c>
      <c r="AE72">
        <v>0</v>
      </c>
      <c r="AF72" s="25"/>
      <c r="AG72">
        <f t="shared" si="5"/>
        <v>24.95383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19.27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8.2899999999999991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0.21496799999999999</v>
      </c>
      <c r="AD73">
        <f t="shared" si="4"/>
        <v>27.345032</v>
      </c>
      <c r="AE73">
        <v>0</v>
      </c>
      <c r="AF73" s="25"/>
      <c r="AG73">
        <f t="shared" si="5"/>
        <v>27.345032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19.27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0.190164</v>
      </c>
      <c r="AD74">
        <f t="shared" si="4"/>
        <v>24.189836</v>
      </c>
      <c r="AE74">
        <v>0</v>
      </c>
      <c r="AF74" s="25"/>
      <c r="AG74">
        <f t="shared" si="5"/>
        <v>24.189836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5.1100000000000003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19.27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0.20818199999999998</v>
      </c>
      <c r="AD75">
        <f t="shared" si="4"/>
        <v>26.481817999999997</v>
      </c>
      <c r="AE75">
        <v>0</v>
      </c>
      <c r="AF75" s="25"/>
      <c r="AG75">
        <f t="shared" si="5"/>
        <v>26.481817999999997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7.42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19.27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0.194688</v>
      </c>
      <c r="AD76">
        <f t="shared" si="4"/>
        <v>24.765312000000002</v>
      </c>
      <c r="AE76">
        <v>0</v>
      </c>
      <c r="AF76" s="25"/>
      <c r="AG76">
        <f t="shared" si="5"/>
        <v>24.765312000000002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5.69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19.27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0.1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0.20638799999999999</v>
      </c>
      <c r="AD77">
        <f t="shared" si="4"/>
        <v>26.253612</v>
      </c>
      <c r="AE77">
        <v>0</v>
      </c>
      <c r="AF77" s="25"/>
      <c r="AG77">
        <f t="shared" si="5"/>
        <v>26.253612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7.09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19.27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3.88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0.19367399999999999</v>
      </c>
      <c r="AD78">
        <f t="shared" si="4"/>
        <v>24.636325999999997</v>
      </c>
      <c r="AE78">
        <v>0</v>
      </c>
      <c r="AF78" s="25"/>
      <c r="AG78">
        <f t="shared" si="5"/>
        <v>24.636325999999997</v>
      </c>
      <c r="AI78" s="35">
        <f>PXIL!M78</f>
        <v>0</v>
      </c>
      <c r="AJ78" s="35">
        <f>PXIL!S78</f>
        <v>0</v>
      </c>
      <c r="AK78" s="35">
        <f>RTM_IEX!M78</f>
        <v>1.68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19.27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1.07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0.17971199999999998</v>
      </c>
      <c r="AD79">
        <f t="shared" si="4"/>
        <v>22.860288000000001</v>
      </c>
      <c r="AE79">
        <v>0</v>
      </c>
      <c r="AF79" s="25"/>
      <c r="AG79">
        <f t="shared" si="5"/>
        <v>22.860288000000001</v>
      </c>
      <c r="AI79" s="35">
        <f>PXIL!M79</f>
        <v>0</v>
      </c>
      <c r="AJ79" s="35">
        <f>PXIL!S79</f>
        <v>0</v>
      </c>
      <c r="AK79" s="35">
        <f>RTM_IEX!M79</f>
        <v>2.7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19.27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0.19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0.18470400000000001</v>
      </c>
      <c r="AD80">
        <f t="shared" si="4"/>
        <v>23.495296</v>
      </c>
      <c r="AE80">
        <v>0</v>
      </c>
      <c r="AF80" s="25"/>
      <c r="AG80">
        <f t="shared" si="5"/>
        <v>23.495296</v>
      </c>
      <c r="AI80" s="35">
        <f>PXIL!M80</f>
        <v>0</v>
      </c>
      <c r="AJ80" s="35">
        <f>PXIL!S80</f>
        <v>0</v>
      </c>
      <c r="AK80" s="35">
        <f>RTM_IEX!M80</f>
        <v>4.22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19.27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0.92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0.19086600000000001</v>
      </c>
      <c r="AD81">
        <f t="shared" si="4"/>
        <v>24.279134000000003</v>
      </c>
      <c r="AE81">
        <v>0</v>
      </c>
      <c r="AF81" s="25"/>
      <c r="AG81">
        <f t="shared" si="5"/>
        <v>24.279134000000003</v>
      </c>
      <c r="AI81" s="35">
        <f>PXIL!M81</f>
        <v>0</v>
      </c>
      <c r="AJ81" s="35">
        <f>PXIL!S81</f>
        <v>0</v>
      </c>
      <c r="AK81" s="35">
        <f>RTM_IEX!M81</f>
        <v>4.28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19.27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2.0499999999999998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0.21668399999999999</v>
      </c>
      <c r="AD82">
        <f t="shared" si="4"/>
        <v>27.563316</v>
      </c>
      <c r="AE82">
        <v>0</v>
      </c>
      <c r="AF82" s="25"/>
      <c r="AG82">
        <f t="shared" si="5"/>
        <v>27.563316</v>
      </c>
      <c r="AI82" s="35">
        <f>PXIL!M82</f>
        <v>0</v>
      </c>
      <c r="AJ82" s="35">
        <f>PXIL!S82</f>
        <v>0</v>
      </c>
      <c r="AK82" s="35">
        <f>RTM_IEX!M82</f>
        <v>6.46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19.27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8.3800000000000008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0.24725999999999998</v>
      </c>
      <c r="AD83">
        <f t="shared" si="4"/>
        <v>31.452739999999999</v>
      </c>
      <c r="AE83">
        <v>0</v>
      </c>
      <c r="AF83" s="25"/>
      <c r="AG83">
        <f t="shared" si="5"/>
        <v>31.452739999999999</v>
      </c>
      <c r="AI83" s="35">
        <f>PXIL!M83</f>
        <v>0</v>
      </c>
      <c r="AJ83" s="35">
        <f>PXIL!S83</f>
        <v>0</v>
      </c>
      <c r="AK83" s="35">
        <f>RTM_IEX!M83</f>
        <v>4.05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19.27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0.230022</v>
      </c>
      <c r="AD84">
        <f t="shared" si="4"/>
        <v>29.259978</v>
      </c>
      <c r="AE84">
        <v>0</v>
      </c>
      <c r="AF84" s="25"/>
      <c r="AG84">
        <f t="shared" si="5"/>
        <v>29.259978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10.220000000000001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19.27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9.73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0.22619999999999998</v>
      </c>
      <c r="AD85">
        <f t="shared" si="4"/>
        <v>28.773800000000001</v>
      </c>
      <c r="AE85">
        <v>0</v>
      </c>
      <c r="AF85" s="25"/>
      <c r="AG85">
        <f t="shared" si="5"/>
        <v>28.773800000000001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19.27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7.52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0.20896199999999998</v>
      </c>
      <c r="AD86">
        <f t="shared" si="4"/>
        <v>26.581037999999999</v>
      </c>
      <c r="AE86">
        <v>0</v>
      </c>
      <c r="AF86" s="25"/>
      <c r="AG86">
        <f t="shared" si="5"/>
        <v>26.581037999999999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19.27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5.88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0.19616999999999998</v>
      </c>
      <c r="AD87">
        <f t="shared" si="4"/>
        <v>24.95383</v>
      </c>
      <c r="AE87">
        <v>0</v>
      </c>
      <c r="AF87" s="25"/>
      <c r="AG87">
        <f t="shared" si="5"/>
        <v>24.95383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19.27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7.23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0.20669999999999999</v>
      </c>
      <c r="AD88">
        <f t="shared" si="4"/>
        <v>26.293299999999999</v>
      </c>
      <c r="AE88">
        <v>0</v>
      </c>
      <c r="AF88" s="25"/>
      <c r="AG88">
        <f t="shared" si="5"/>
        <v>26.293299999999999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19.27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3.95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0.18111599999999997</v>
      </c>
      <c r="AD89">
        <f t="shared" si="4"/>
        <v>23.038883999999999</v>
      </c>
      <c r="AE89">
        <v>0</v>
      </c>
      <c r="AF89" s="25"/>
      <c r="AG89">
        <f t="shared" si="5"/>
        <v>23.038883999999999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19.27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4.43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0.18486</v>
      </c>
      <c r="AD90">
        <f t="shared" si="4"/>
        <v>23.515139999999999</v>
      </c>
      <c r="AE90">
        <v>0</v>
      </c>
      <c r="AF90" s="25"/>
      <c r="AG90">
        <f t="shared" si="5"/>
        <v>23.515139999999999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19.27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2.99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0.17362799999999998</v>
      </c>
      <c r="AD91">
        <f t="shared" si="4"/>
        <v>22.086371999999997</v>
      </c>
      <c r="AE91">
        <v>0</v>
      </c>
      <c r="AF91" s="25"/>
      <c r="AG91">
        <f t="shared" si="5"/>
        <v>22.086371999999997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19.27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3.18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0.17510999999999999</v>
      </c>
      <c r="AD92">
        <f t="shared" si="4"/>
        <v>22.274889999999999</v>
      </c>
      <c r="AE92">
        <v>0</v>
      </c>
      <c r="AF92" s="25"/>
      <c r="AG92">
        <f t="shared" si="5"/>
        <v>22.274889999999999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19.27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1.25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0.16005599999999998</v>
      </c>
      <c r="AD93">
        <f t="shared" si="4"/>
        <v>20.359943999999999</v>
      </c>
      <c r="AE93">
        <v>0</v>
      </c>
      <c r="AF93" s="25"/>
      <c r="AG93">
        <f t="shared" si="5"/>
        <v>20.359943999999999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19.27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3.95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0.18111599999999997</v>
      </c>
      <c r="AD94">
        <f t="shared" si="4"/>
        <v>23.038883999999999</v>
      </c>
      <c r="AE94">
        <v>0</v>
      </c>
      <c r="AF94" s="25"/>
      <c r="AG94">
        <f t="shared" si="5"/>
        <v>23.038883999999999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19.27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3.57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0.17815199999999998</v>
      </c>
      <c r="AD95">
        <f t="shared" si="4"/>
        <v>22.661847999999999</v>
      </c>
      <c r="AE95">
        <v>0</v>
      </c>
      <c r="AF95" s="25"/>
      <c r="AG95">
        <f t="shared" si="5"/>
        <v>22.661847999999999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19.27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0.19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0.15178800000000001</v>
      </c>
      <c r="AD96">
        <f t="shared" si="4"/>
        <v>19.308212000000001</v>
      </c>
      <c r="AE96">
        <v>0</v>
      </c>
      <c r="AF96" s="25"/>
      <c r="AG96">
        <f t="shared" si="5"/>
        <v>19.308212000000001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19.27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0.150306</v>
      </c>
      <c r="AD97">
        <f t="shared" si="4"/>
        <v>19.119693999999999</v>
      </c>
      <c r="AE97">
        <v>0</v>
      </c>
      <c r="AF97" s="25"/>
      <c r="AG97">
        <f t="shared" si="5"/>
        <v>19.119693999999999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19.27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0.150306</v>
      </c>
      <c r="AD98">
        <f t="shared" si="4"/>
        <v>19.119693999999999</v>
      </c>
      <c r="AE98">
        <v>0</v>
      </c>
      <c r="AF98" s="25"/>
      <c r="AG98">
        <f t="shared" si="5"/>
        <v>19.119693999999999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0.45163999999999965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5.6039999999999986E-2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4.2824145000000015E-3</v>
      </c>
      <c r="AD99">
        <f t="shared" si="6"/>
        <v>0.54474508550000011</v>
      </c>
      <c r="AE99">
        <f t="shared" ref="AE99:AT99" si="8">SUM(AE3:AE98)/4000</f>
        <v>0</v>
      </c>
      <c r="AG99">
        <f t="shared" si="8"/>
        <v>0.54474508550000011</v>
      </c>
      <c r="AI99">
        <f t="shared" si="8"/>
        <v>0</v>
      </c>
      <c r="AJ99">
        <f t="shared" si="8"/>
        <v>0</v>
      </c>
      <c r="AK99">
        <f t="shared" si="8"/>
        <v>5.8475000000000003E-3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3.549999999999999E-2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45741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'[1]25'!B5</f>
        <v>165</v>
      </c>
      <c r="C3" s="16">
        <f>'[1]25'!C5</f>
        <v>0</v>
      </c>
      <c r="D3" s="16">
        <f>'[1]25'!D5</f>
        <v>165</v>
      </c>
      <c r="E3" s="16">
        <f>'[1]25'!E5</f>
        <v>0</v>
      </c>
      <c r="F3" s="15">
        <f>SUM(B3:E3)</f>
        <v>330</v>
      </c>
      <c r="G3" s="15">
        <f>'[1]25'!H5</f>
        <v>0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'[1]25'!B6</f>
        <v>165</v>
      </c>
      <c r="C4" s="16">
        <f>'[1]25'!C6</f>
        <v>0</v>
      </c>
      <c r="D4" s="16">
        <f>'[1]25'!D6</f>
        <v>165</v>
      </c>
      <c r="E4" s="16">
        <f>'[1]25'!E6</f>
        <v>0</v>
      </c>
      <c r="F4" s="15">
        <f>SUM(B4:E4)</f>
        <v>330</v>
      </c>
      <c r="G4" s="15">
        <f>'[1]25'!H6</f>
        <v>0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'[1]25'!B7</f>
        <v>165</v>
      </c>
      <c r="C5" s="16">
        <f>'[1]25'!C7</f>
        <v>0</v>
      </c>
      <c r="D5" s="16">
        <f>'[1]25'!D7</f>
        <v>165</v>
      </c>
      <c r="E5" s="16">
        <f>'[1]25'!E7</f>
        <v>0</v>
      </c>
      <c r="F5" s="15">
        <f t="shared" ref="F5:F68" si="6">SUM(B5:E5)</f>
        <v>330</v>
      </c>
      <c r="G5" s="15">
        <f>'[1]25'!H7</f>
        <v>0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'[1]25'!B8</f>
        <v>165</v>
      </c>
      <c r="C6" s="16">
        <f>'[1]25'!C8</f>
        <v>0</v>
      </c>
      <c r="D6" s="16">
        <f>'[1]25'!D8</f>
        <v>165</v>
      </c>
      <c r="E6" s="16">
        <f>'[1]25'!E8</f>
        <v>0</v>
      </c>
      <c r="F6" s="15">
        <f t="shared" si="6"/>
        <v>330</v>
      </c>
      <c r="G6" s="15">
        <f>'[1]25'!H8</f>
        <v>0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'[1]25'!B9</f>
        <v>165</v>
      </c>
      <c r="C7" s="16">
        <f>'[1]25'!C9</f>
        <v>0</v>
      </c>
      <c r="D7" s="16">
        <f>'[1]25'!D9</f>
        <v>165</v>
      </c>
      <c r="E7" s="16">
        <f>'[1]25'!E9</f>
        <v>0</v>
      </c>
      <c r="F7" s="15">
        <f t="shared" si="6"/>
        <v>330</v>
      </c>
      <c r="G7" s="15">
        <f>'[1]25'!H9</f>
        <v>0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'[1]25'!B10</f>
        <v>165</v>
      </c>
      <c r="C8" s="16">
        <f>'[1]25'!C10</f>
        <v>0</v>
      </c>
      <c r="D8" s="16">
        <f>'[1]25'!D10</f>
        <v>165</v>
      </c>
      <c r="E8" s="16">
        <f>'[1]25'!E10</f>
        <v>0</v>
      </c>
      <c r="F8" s="15">
        <f t="shared" si="6"/>
        <v>330</v>
      </c>
      <c r="G8" s="15">
        <f>'[1]25'!H10</f>
        <v>0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'[1]25'!B11</f>
        <v>165</v>
      </c>
      <c r="C9" s="16">
        <f>'[1]25'!C11</f>
        <v>0</v>
      </c>
      <c r="D9" s="16">
        <f>'[1]25'!D11</f>
        <v>165</v>
      </c>
      <c r="E9" s="16">
        <f>'[1]25'!E11</f>
        <v>0</v>
      </c>
      <c r="F9" s="15">
        <f t="shared" si="6"/>
        <v>330</v>
      </c>
      <c r="G9" s="15">
        <f>'[1]25'!H11</f>
        <v>0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'[1]25'!B12</f>
        <v>165</v>
      </c>
      <c r="C10" s="16">
        <f>'[1]25'!C12</f>
        <v>0</v>
      </c>
      <c r="D10" s="16">
        <f>'[1]25'!D12</f>
        <v>165</v>
      </c>
      <c r="E10" s="16">
        <f>'[1]25'!E12</f>
        <v>0</v>
      </c>
      <c r="F10" s="15">
        <f t="shared" si="6"/>
        <v>330</v>
      </c>
      <c r="G10" s="15">
        <f>'[1]25'!H12</f>
        <v>0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'[1]25'!B13</f>
        <v>165</v>
      </c>
      <c r="C11" s="16">
        <f>'[1]25'!C13</f>
        <v>0</v>
      </c>
      <c r="D11" s="16">
        <f>'[1]25'!D13</f>
        <v>165</v>
      </c>
      <c r="E11" s="16">
        <f>'[1]25'!E13</f>
        <v>0</v>
      </c>
      <c r="F11" s="15">
        <f t="shared" si="6"/>
        <v>330</v>
      </c>
      <c r="G11" s="15">
        <f>'[1]25'!H13</f>
        <v>0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'[1]25'!B14</f>
        <v>165</v>
      </c>
      <c r="C12" s="16">
        <f>'[1]25'!C14</f>
        <v>0</v>
      </c>
      <c r="D12" s="16">
        <f>'[1]25'!D14</f>
        <v>165</v>
      </c>
      <c r="E12" s="16">
        <f>'[1]25'!E14</f>
        <v>0</v>
      </c>
      <c r="F12" s="15">
        <f t="shared" si="6"/>
        <v>330</v>
      </c>
      <c r="G12" s="15">
        <f>'[1]25'!H14</f>
        <v>0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'[1]25'!B15</f>
        <v>165</v>
      </c>
      <c r="C13" s="16">
        <f>'[1]25'!C15</f>
        <v>0</v>
      </c>
      <c r="D13" s="16">
        <f>'[1]25'!D15</f>
        <v>165</v>
      </c>
      <c r="E13" s="16">
        <f>'[1]25'!E15</f>
        <v>0</v>
      </c>
      <c r="F13" s="15">
        <f t="shared" si="6"/>
        <v>330</v>
      </c>
      <c r="G13" s="15">
        <f>'[1]25'!H15</f>
        <v>0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'[1]25'!B16</f>
        <v>165</v>
      </c>
      <c r="C14" s="16">
        <f>'[1]25'!C16</f>
        <v>0</v>
      </c>
      <c r="D14" s="16">
        <f>'[1]25'!D16</f>
        <v>165</v>
      </c>
      <c r="E14" s="16">
        <f>'[1]25'!E16</f>
        <v>0</v>
      </c>
      <c r="F14" s="15">
        <f t="shared" si="6"/>
        <v>330</v>
      </c>
      <c r="G14" s="15">
        <f>'[1]25'!H16</f>
        <v>0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'[1]25'!B17</f>
        <v>165</v>
      </c>
      <c r="C15" s="16">
        <f>'[1]25'!C17</f>
        <v>0</v>
      </c>
      <c r="D15" s="16">
        <f>'[1]25'!D17</f>
        <v>165</v>
      </c>
      <c r="E15" s="16">
        <f>'[1]25'!E17</f>
        <v>0</v>
      </c>
      <c r="F15" s="15">
        <f t="shared" si="6"/>
        <v>330</v>
      </c>
      <c r="G15" s="15">
        <f>'[1]25'!H17</f>
        <v>0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'[1]25'!B18</f>
        <v>165</v>
      </c>
      <c r="C16" s="16">
        <f>'[1]25'!C18</f>
        <v>0</v>
      </c>
      <c r="D16" s="16">
        <f>'[1]25'!D18</f>
        <v>165</v>
      </c>
      <c r="E16" s="16">
        <f>'[1]25'!E18</f>
        <v>0</v>
      </c>
      <c r="F16" s="15">
        <f t="shared" si="6"/>
        <v>330</v>
      </c>
      <c r="G16" s="15">
        <f>'[1]25'!H18</f>
        <v>0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'[1]25'!B19</f>
        <v>165</v>
      </c>
      <c r="C17" s="16">
        <f>'[1]25'!C19</f>
        <v>0</v>
      </c>
      <c r="D17" s="16">
        <f>'[1]25'!D19</f>
        <v>165</v>
      </c>
      <c r="E17" s="16">
        <f>'[1]25'!E19</f>
        <v>0</v>
      </c>
      <c r="F17" s="15">
        <f t="shared" si="6"/>
        <v>330</v>
      </c>
      <c r="G17" s="15">
        <f>'[1]25'!H19</f>
        <v>0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'[1]25'!B20</f>
        <v>165</v>
      </c>
      <c r="C18" s="16">
        <f>'[1]25'!C20</f>
        <v>0</v>
      </c>
      <c r="D18" s="16">
        <f>'[1]25'!D20</f>
        <v>165</v>
      </c>
      <c r="E18" s="16">
        <f>'[1]25'!E20</f>
        <v>0</v>
      </c>
      <c r="F18" s="15">
        <f t="shared" si="6"/>
        <v>330</v>
      </c>
      <c r="G18" s="15">
        <f>'[1]25'!H20</f>
        <v>0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'[1]25'!B21</f>
        <v>165</v>
      </c>
      <c r="C19" s="16">
        <f>'[1]25'!C21</f>
        <v>0</v>
      </c>
      <c r="D19" s="16">
        <f>'[1]25'!D21</f>
        <v>165</v>
      </c>
      <c r="E19" s="16">
        <f>'[1]25'!E21</f>
        <v>0</v>
      </c>
      <c r="F19" s="15">
        <f t="shared" si="6"/>
        <v>330</v>
      </c>
      <c r="G19" s="15">
        <f>'[1]25'!H21</f>
        <v>0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'[1]25'!B22</f>
        <v>165</v>
      </c>
      <c r="C20" s="16">
        <f>'[1]25'!C22</f>
        <v>0</v>
      </c>
      <c r="D20" s="16">
        <f>'[1]25'!D22</f>
        <v>165</v>
      </c>
      <c r="E20" s="16">
        <f>'[1]25'!E22</f>
        <v>0</v>
      </c>
      <c r="F20" s="15">
        <f t="shared" si="6"/>
        <v>330</v>
      </c>
      <c r="G20" s="15">
        <f>'[1]25'!H22</f>
        <v>0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'[1]25'!B23</f>
        <v>165</v>
      </c>
      <c r="C21" s="16">
        <f>'[1]25'!C23</f>
        <v>0</v>
      </c>
      <c r="D21" s="16">
        <f>'[1]25'!D23</f>
        <v>165</v>
      </c>
      <c r="E21" s="16">
        <f>'[1]25'!E23</f>
        <v>0</v>
      </c>
      <c r="F21" s="15">
        <f t="shared" si="6"/>
        <v>330</v>
      </c>
      <c r="G21" s="15">
        <f>'[1]25'!H23</f>
        <v>0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'[1]25'!B24</f>
        <v>165</v>
      </c>
      <c r="C22" s="16">
        <f>'[1]25'!C24</f>
        <v>0</v>
      </c>
      <c r="D22" s="16">
        <f>'[1]25'!D24</f>
        <v>165</v>
      </c>
      <c r="E22" s="16">
        <f>'[1]25'!E24</f>
        <v>0</v>
      </c>
      <c r="F22" s="15">
        <f t="shared" si="6"/>
        <v>330</v>
      </c>
      <c r="G22" s="15">
        <f>'[1]25'!H24</f>
        <v>0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'[1]25'!B25</f>
        <v>165</v>
      </c>
      <c r="C23" s="16">
        <f>'[1]25'!C25</f>
        <v>0</v>
      </c>
      <c r="D23" s="16">
        <f>'[1]25'!D25</f>
        <v>165</v>
      </c>
      <c r="E23" s="16">
        <f>'[1]25'!E25</f>
        <v>0</v>
      </c>
      <c r="F23" s="15">
        <f t="shared" si="6"/>
        <v>330</v>
      </c>
      <c r="G23" s="15">
        <f>'[1]25'!H25</f>
        <v>0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'[1]25'!B26</f>
        <v>165</v>
      </c>
      <c r="C24" s="16">
        <f>'[1]25'!C26</f>
        <v>0</v>
      </c>
      <c r="D24" s="16">
        <f>'[1]25'!D26</f>
        <v>165</v>
      </c>
      <c r="E24" s="16">
        <f>'[1]25'!E26</f>
        <v>0</v>
      </c>
      <c r="F24" s="15">
        <f t="shared" si="6"/>
        <v>330</v>
      </c>
      <c r="G24" s="15">
        <f>'[1]25'!H26</f>
        <v>0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'[1]25'!B27</f>
        <v>165</v>
      </c>
      <c r="C25" s="16">
        <f>'[1]25'!C27</f>
        <v>0</v>
      </c>
      <c r="D25" s="16">
        <f>'[1]25'!D27</f>
        <v>165</v>
      </c>
      <c r="E25" s="16">
        <f>'[1]25'!E27</f>
        <v>0</v>
      </c>
      <c r="F25" s="15">
        <f t="shared" si="6"/>
        <v>330</v>
      </c>
      <c r="G25" s="15">
        <f>'[1]25'!H27</f>
        <v>0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'[1]25'!B28</f>
        <v>165</v>
      </c>
      <c r="C26" s="16">
        <f>'[1]25'!C28</f>
        <v>0</v>
      </c>
      <c r="D26" s="16">
        <f>'[1]25'!D28</f>
        <v>165</v>
      </c>
      <c r="E26" s="16">
        <f>'[1]25'!E28</f>
        <v>0</v>
      </c>
      <c r="F26" s="15">
        <f t="shared" si="6"/>
        <v>330</v>
      </c>
      <c r="G26" s="15">
        <f>'[1]25'!H28</f>
        <v>0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'[1]25'!B29</f>
        <v>165</v>
      </c>
      <c r="C27" s="16">
        <f>'[1]25'!C29</f>
        <v>0</v>
      </c>
      <c r="D27" s="16">
        <f>'[1]25'!D29</f>
        <v>165</v>
      </c>
      <c r="E27" s="16">
        <f>'[1]25'!E29</f>
        <v>0</v>
      </c>
      <c r="F27" s="15">
        <f t="shared" si="6"/>
        <v>330</v>
      </c>
      <c r="G27" s="15">
        <f>'[1]25'!H29</f>
        <v>0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'[1]25'!B30</f>
        <v>165</v>
      </c>
      <c r="C28" s="16">
        <f>'[1]25'!C30</f>
        <v>0</v>
      </c>
      <c r="D28" s="16">
        <f>'[1]25'!D30</f>
        <v>165</v>
      </c>
      <c r="E28" s="16">
        <f>'[1]25'!E30</f>
        <v>0</v>
      </c>
      <c r="F28" s="15">
        <f t="shared" si="6"/>
        <v>330</v>
      </c>
      <c r="G28" s="15">
        <f>'[1]25'!H30</f>
        <v>0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'[1]25'!B31</f>
        <v>165</v>
      </c>
      <c r="C29" s="16">
        <f>'[1]25'!C31</f>
        <v>0</v>
      </c>
      <c r="D29" s="16">
        <f>'[1]25'!D31</f>
        <v>165</v>
      </c>
      <c r="E29" s="16">
        <f>'[1]25'!E31</f>
        <v>0</v>
      </c>
      <c r="F29" s="15">
        <f t="shared" si="6"/>
        <v>330</v>
      </c>
      <c r="G29" s="15">
        <f>'[1]25'!H31</f>
        <v>0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'[1]25'!B32</f>
        <v>165</v>
      </c>
      <c r="C30" s="16">
        <f>'[1]25'!C32</f>
        <v>0</v>
      </c>
      <c r="D30" s="16">
        <f>'[1]25'!D32</f>
        <v>165</v>
      </c>
      <c r="E30" s="16">
        <f>'[1]25'!E32</f>
        <v>0</v>
      </c>
      <c r="F30" s="15">
        <f t="shared" si="6"/>
        <v>330</v>
      </c>
      <c r="G30" s="15">
        <f>'[1]25'!H32</f>
        <v>0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'[1]25'!B33</f>
        <v>165</v>
      </c>
      <c r="C31" s="16">
        <f>'[1]25'!C33</f>
        <v>0</v>
      </c>
      <c r="D31" s="16">
        <f>'[1]25'!D33</f>
        <v>165</v>
      </c>
      <c r="E31" s="16">
        <f>'[1]25'!E33</f>
        <v>0</v>
      </c>
      <c r="F31" s="15">
        <f t="shared" si="6"/>
        <v>330</v>
      </c>
      <c r="G31" s="15">
        <f>'[1]25'!H33</f>
        <v>0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'[1]25'!B34</f>
        <v>165</v>
      </c>
      <c r="C32" s="16">
        <f>'[1]25'!C34</f>
        <v>0</v>
      </c>
      <c r="D32" s="16">
        <f>'[1]25'!D34</f>
        <v>165</v>
      </c>
      <c r="E32" s="16">
        <f>'[1]25'!E34</f>
        <v>0</v>
      </c>
      <c r="F32" s="15">
        <f t="shared" si="6"/>
        <v>330</v>
      </c>
      <c r="G32" s="15">
        <f>'[1]25'!H34</f>
        <v>0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'[1]25'!B35</f>
        <v>165</v>
      </c>
      <c r="C33" s="16">
        <f>'[1]25'!C35</f>
        <v>0</v>
      </c>
      <c r="D33" s="16">
        <f>'[1]25'!D35</f>
        <v>165</v>
      </c>
      <c r="E33" s="16">
        <f>'[1]25'!E35</f>
        <v>0</v>
      </c>
      <c r="F33" s="15">
        <f t="shared" si="6"/>
        <v>330</v>
      </c>
      <c r="G33" s="15">
        <f>'[1]25'!H35</f>
        <v>0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'[1]25'!B36</f>
        <v>165</v>
      </c>
      <c r="C34" s="16">
        <f>'[1]25'!C36</f>
        <v>0</v>
      </c>
      <c r="D34" s="16">
        <f>'[1]25'!D36</f>
        <v>165</v>
      </c>
      <c r="E34" s="16">
        <f>'[1]25'!E36</f>
        <v>0</v>
      </c>
      <c r="F34" s="15">
        <f t="shared" si="6"/>
        <v>330</v>
      </c>
      <c r="G34" s="15">
        <f>'[1]25'!H36</f>
        <v>0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'[1]25'!B37</f>
        <v>165</v>
      </c>
      <c r="C35" s="16">
        <f>'[1]25'!C37</f>
        <v>0</v>
      </c>
      <c r="D35" s="16">
        <f>'[1]25'!D37</f>
        <v>165</v>
      </c>
      <c r="E35" s="16">
        <f>'[1]25'!E37</f>
        <v>0</v>
      </c>
      <c r="F35" s="15">
        <f t="shared" si="6"/>
        <v>330</v>
      </c>
      <c r="G35" s="15">
        <f>'[1]25'!H37</f>
        <v>0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'[1]25'!B38</f>
        <v>165</v>
      </c>
      <c r="C36" s="16">
        <f>'[1]25'!C38</f>
        <v>0</v>
      </c>
      <c r="D36" s="16">
        <f>'[1]25'!D38</f>
        <v>165</v>
      </c>
      <c r="E36" s="16">
        <f>'[1]25'!E38</f>
        <v>0</v>
      </c>
      <c r="F36" s="15">
        <f t="shared" si="6"/>
        <v>330</v>
      </c>
      <c r="G36" s="15">
        <f>'[1]25'!H38</f>
        <v>0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'[1]25'!B39</f>
        <v>165</v>
      </c>
      <c r="C37" s="16">
        <f>'[1]25'!C39</f>
        <v>0</v>
      </c>
      <c r="D37" s="16">
        <f>'[1]25'!D39</f>
        <v>165</v>
      </c>
      <c r="E37" s="16">
        <f>'[1]25'!E39</f>
        <v>0</v>
      </c>
      <c r="F37" s="15">
        <f t="shared" si="6"/>
        <v>330</v>
      </c>
      <c r="G37" s="15">
        <f>'[1]25'!H39</f>
        <v>0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'[1]25'!B40</f>
        <v>165</v>
      </c>
      <c r="C38" s="16">
        <f>'[1]25'!C40</f>
        <v>0</v>
      </c>
      <c r="D38" s="16">
        <f>'[1]25'!D40</f>
        <v>165</v>
      </c>
      <c r="E38" s="16">
        <f>'[1]25'!E40</f>
        <v>0</v>
      </c>
      <c r="F38" s="15">
        <f t="shared" si="6"/>
        <v>330</v>
      </c>
      <c r="G38" s="15">
        <f>'[1]25'!H40</f>
        <v>0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'[1]25'!B41</f>
        <v>165</v>
      </c>
      <c r="C39" s="16">
        <f>'[1]25'!C41</f>
        <v>0</v>
      </c>
      <c r="D39" s="16">
        <f>'[1]25'!D41</f>
        <v>165</v>
      </c>
      <c r="E39" s="16">
        <f>'[1]25'!E41</f>
        <v>0</v>
      </c>
      <c r="F39" s="15">
        <f t="shared" si="6"/>
        <v>330</v>
      </c>
      <c r="G39" s="15">
        <f>'[1]25'!H41</f>
        <v>0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'[1]25'!B42</f>
        <v>165</v>
      </c>
      <c r="C40" s="16">
        <f>'[1]25'!C42</f>
        <v>0</v>
      </c>
      <c r="D40" s="16">
        <f>'[1]25'!D42</f>
        <v>165</v>
      </c>
      <c r="E40" s="16">
        <f>'[1]25'!E42</f>
        <v>0</v>
      </c>
      <c r="F40" s="15">
        <f t="shared" si="6"/>
        <v>330</v>
      </c>
      <c r="G40" s="15">
        <f>'[1]25'!H42</f>
        <v>0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'[1]25'!B43</f>
        <v>165</v>
      </c>
      <c r="C41" s="16">
        <f>'[1]25'!C43</f>
        <v>0</v>
      </c>
      <c r="D41" s="16">
        <f>'[1]25'!D43</f>
        <v>165</v>
      </c>
      <c r="E41" s="16">
        <f>'[1]25'!E43</f>
        <v>0</v>
      </c>
      <c r="F41" s="15">
        <f t="shared" si="6"/>
        <v>330</v>
      </c>
      <c r="G41" s="15">
        <f>'[1]25'!H43</f>
        <v>0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'[1]25'!B44</f>
        <v>165</v>
      </c>
      <c r="C42" s="16">
        <f>'[1]25'!C44</f>
        <v>0</v>
      </c>
      <c r="D42" s="16">
        <f>'[1]25'!D44</f>
        <v>165</v>
      </c>
      <c r="E42" s="16">
        <f>'[1]25'!E44</f>
        <v>0</v>
      </c>
      <c r="F42" s="15">
        <f t="shared" si="6"/>
        <v>330</v>
      </c>
      <c r="G42" s="15">
        <f>'[1]25'!H44</f>
        <v>0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'[1]25'!B45</f>
        <v>165</v>
      </c>
      <c r="C43" s="16">
        <f>'[1]25'!C45</f>
        <v>0</v>
      </c>
      <c r="D43" s="16">
        <f>'[1]25'!D45</f>
        <v>165</v>
      </c>
      <c r="E43" s="16">
        <f>'[1]25'!E45</f>
        <v>0</v>
      </c>
      <c r="F43" s="15">
        <f t="shared" si="6"/>
        <v>330</v>
      </c>
      <c r="G43" s="15">
        <f>'[1]25'!H45</f>
        <v>0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'[1]25'!B46</f>
        <v>165</v>
      </c>
      <c r="C44" s="16">
        <f>'[1]25'!C46</f>
        <v>0</v>
      </c>
      <c r="D44" s="16">
        <f>'[1]25'!D46</f>
        <v>165</v>
      </c>
      <c r="E44" s="16">
        <f>'[1]25'!E46</f>
        <v>0</v>
      </c>
      <c r="F44" s="15">
        <f t="shared" si="6"/>
        <v>330</v>
      </c>
      <c r="G44" s="15">
        <f>'[1]25'!H46</f>
        <v>0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'[1]25'!B47</f>
        <v>165</v>
      </c>
      <c r="C45" s="16">
        <f>'[1]25'!C47</f>
        <v>0</v>
      </c>
      <c r="D45" s="16">
        <f>'[1]25'!D47</f>
        <v>165</v>
      </c>
      <c r="E45" s="16">
        <f>'[1]25'!E47</f>
        <v>0</v>
      </c>
      <c r="F45" s="15">
        <f t="shared" si="6"/>
        <v>330</v>
      </c>
      <c r="G45" s="15">
        <f>'[1]25'!H47</f>
        <v>0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'[1]25'!B48</f>
        <v>165</v>
      </c>
      <c r="C46" s="16">
        <f>'[1]25'!C48</f>
        <v>0</v>
      </c>
      <c r="D46" s="16">
        <f>'[1]25'!D48</f>
        <v>165</v>
      </c>
      <c r="E46" s="16">
        <f>'[1]25'!E48</f>
        <v>0</v>
      </c>
      <c r="F46" s="15">
        <f t="shared" si="6"/>
        <v>330</v>
      </c>
      <c r="G46" s="15">
        <f>'[1]25'!H48</f>
        <v>0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'[1]25'!B49</f>
        <v>165</v>
      </c>
      <c r="C47" s="16">
        <f>'[1]25'!C49</f>
        <v>0</v>
      </c>
      <c r="D47" s="16">
        <f>'[1]25'!D49</f>
        <v>165</v>
      </c>
      <c r="E47" s="16">
        <f>'[1]25'!E49</f>
        <v>0</v>
      </c>
      <c r="F47" s="15">
        <f t="shared" si="6"/>
        <v>330</v>
      </c>
      <c r="G47" s="15">
        <f>'[1]25'!H49</f>
        <v>0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'[1]25'!B50</f>
        <v>165</v>
      </c>
      <c r="C48" s="16">
        <f>'[1]25'!C50</f>
        <v>0</v>
      </c>
      <c r="D48" s="16">
        <f>'[1]25'!D50</f>
        <v>165</v>
      </c>
      <c r="E48" s="16">
        <f>'[1]25'!E50</f>
        <v>0</v>
      </c>
      <c r="F48" s="15">
        <f t="shared" si="6"/>
        <v>330</v>
      </c>
      <c r="G48" s="15">
        <f>'[1]25'!H50</f>
        <v>0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'[1]25'!B51</f>
        <v>165</v>
      </c>
      <c r="C49" s="16">
        <f>'[1]25'!C51</f>
        <v>0</v>
      </c>
      <c r="D49" s="16">
        <f>'[1]25'!D51</f>
        <v>165</v>
      </c>
      <c r="E49" s="16">
        <f>'[1]25'!E51</f>
        <v>0</v>
      </c>
      <c r="F49" s="15">
        <f t="shared" si="6"/>
        <v>330</v>
      </c>
      <c r="G49" s="15">
        <f>'[1]25'!H51</f>
        <v>0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'[1]25'!B52</f>
        <v>165</v>
      </c>
      <c r="C50" s="16">
        <f>'[1]25'!C52</f>
        <v>0</v>
      </c>
      <c r="D50" s="16">
        <f>'[1]25'!D52</f>
        <v>165</v>
      </c>
      <c r="E50" s="16">
        <f>'[1]25'!E52</f>
        <v>0</v>
      </c>
      <c r="F50" s="15">
        <f t="shared" si="6"/>
        <v>330</v>
      </c>
      <c r="G50" s="15">
        <f>'[1]25'!H52</f>
        <v>0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'[1]25'!B53</f>
        <v>165</v>
      </c>
      <c r="C51" s="16">
        <f>'[1]25'!C53</f>
        <v>0</v>
      </c>
      <c r="D51" s="16">
        <f>'[1]25'!D53</f>
        <v>165</v>
      </c>
      <c r="E51" s="16">
        <f>'[1]25'!E53</f>
        <v>0</v>
      </c>
      <c r="F51" s="15">
        <f t="shared" si="6"/>
        <v>330</v>
      </c>
      <c r="G51" s="15">
        <f>'[1]25'!H53</f>
        <v>0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'[1]25'!B54</f>
        <v>165</v>
      </c>
      <c r="C52" s="16">
        <f>'[1]25'!C54</f>
        <v>0</v>
      </c>
      <c r="D52" s="16">
        <f>'[1]25'!D54</f>
        <v>165</v>
      </c>
      <c r="E52" s="16">
        <f>'[1]25'!E54</f>
        <v>0</v>
      </c>
      <c r="F52" s="15">
        <f t="shared" si="6"/>
        <v>330</v>
      </c>
      <c r="G52" s="15">
        <f>'[1]25'!H54</f>
        <v>0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'[1]25'!B55</f>
        <v>165</v>
      </c>
      <c r="C53" s="16">
        <f>'[1]25'!C55</f>
        <v>0</v>
      </c>
      <c r="D53" s="16">
        <f>'[1]25'!D55</f>
        <v>165</v>
      </c>
      <c r="E53" s="16">
        <f>'[1]25'!E55</f>
        <v>0</v>
      </c>
      <c r="F53" s="15">
        <f t="shared" si="6"/>
        <v>330</v>
      </c>
      <c r="G53" s="15">
        <f>'[1]25'!H55</f>
        <v>0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'[1]25'!B56</f>
        <v>165</v>
      </c>
      <c r="C54" s="16">
        <f>'[1]25'!C56</f>
        <v>0</v>
      </c>
      <c r="D54" s="16">
        <f>'[1]25'!D56</f>
        <v>165</v>
      </c>
      <c r="E54" s="16">
        <f>'[1]25'!E56</f>
        <v>0</v>
      </c>
      <c r="F54" s="15">
        <f t="shared" si="6"/>
        <v>330</v>
      </c>
      <c r="G54" s="15">
        <f>'[1]25'!H56</f>
        <v>0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'[1]25'!B57</f>
        <v>165</v>
      </c>
      <c r="C55" s="16">
        <f>'[1]25'!C57</f>
        <v>0</v>
      </c>
      <c r="D55" s="16">
        <f>'[1]25'!D57</f>
        <v>165</v>
      </c>
      <c r="E55" s="16">
        <f>'[1]25'!E57</f>
        <v>0</v>
      </c>
      <c r="F55" s="15">
        <f t="shared" si="6"/>
        <v>330</v>
      </c>
      <c r="G55" s="15">
        <f>'[1]25'!H57</f>
        <v>0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'[1]25'!B58</f>
        <v>165</v>
      </c>
      <c r="C56" s="16">
        <f>'[1]25'!C58</f>
        <v>0</v>
      </c>
      <c r="D56" s="16">
        <f>'[1]25'!D58</f>
        <v>165</v>
      </c>
      <c r="E56" s="16">
        <f>'[1]25'!E58</f>
        <v>0</v>
      </c>
      <c r="F56" s="15">
        <f t="shared" si="6"/>
        <v>330</v>
      </c>
      <c r="G56" s="15">
        <f>'[1]25'!H58</f>
        <v>0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'[1]25'!B59</f>
        <v>165</v>
      </c>
      <c r="C57" s="16">
        <f>'[1]25'!C59</f>
        <v>0</v>
      </c>
      <c r="D57" s="16">
        <f>'[1]25'!D59</f>
        <v>165</v>
      </c>
      <c r="E57" s="16">
        <f>'[1]25'!E59</f>
        <v>0</v>
      </c>
      <c r="F57" s="15">
        <f t="shared" si="6"/>
        <v>330</v>
      </c>
      <c r="G57" s="15">
        <f>'[1]25'!H59</f>
        <v>0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'[1]25'!B60</f>
        <v>165</v>
      </c>
      <c r="C58" s="16">
        <f>'[1]25'!C60</f>
        <v>0</v>
      </c>
      <c r="D58" s="16">
        <f>'[1]25'!D60</f>
        <v>165</v>
      </c>
      <c r="E58" s="16">
        <f>'[1]25'!E60</f>
        <v>0</v>
      </c>
      <c r="F58" s="15">
        <f t="shared" si="6"/>
        <v>330</v>
      </c>
      <c r="G58" s="15">
        <f>'[1]25'!H60</f>
        <v>0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'[1]25'!B61</f>
        <v>165</v>
      </c>
      <c r="C59" s="16">
        <f>'[1]25'!C61</f>
        <v>0</v>
      </c>
      <c r="D59" s="16">
        <f>'[1]25'!D61</f>
        <v>165</v>
      </c>
      <c r="E59" s="16">
        <f>'[1]25'!E61</f>
        <v>0</v>
      </c>
      <c r="F59" s="15">
        <f t="shared" si="6"/>
        <v>330</v>
      </c>
      <c r="G59" s="15">
        <f>'[1]25'!H61</f>
        <v>0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'[1]25'!B62</f>
        <v>165</v>
      </c>
      <c r="C60" s="16">
        <f>'[1]25'!C62</f>
        <v>0</v>
      </c>
      <c r="D60" s="16">
        <f>'[1]25'!D62</f>
        <v>165</v>
      </c>
      <c r="E60" s="16">
        <f>'[1]25'!E62</f>
        <v>0</v>
      </c>
      <c r="F60" s="15">
        <f t="shared" si="6"/>
        <v>330</v>
      </c>
      <c r="G60" s="15">
        <f>'[1]25'!H62</f>
        <v>0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'[1]25'!B63</f>
        <v>165</v>
      </c>
      <c r="C61" s="16">
        <f>'[1]25'!C63</f>
        <v>0</v>
      </c>
      <c r="D61" s="16">
        <f>'[1]25'!D63</f>
        <v>165</v>
      </c>
      <c r="E61" s="16">
        <f>'[1]25'!E63</f>
        <v>0</v>
      </c>
      <c r="F61" s="15">
        <f t="shared" si="6"/>
        <v>330</v>
      </c>
      <c r="G61" s="15">
        <f>'[1]25'!H63</f>
        <v>0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'[1]25'!B64</f>
        <v>165</v>
      </c>
      <c r="C62" s="16">
        <f>'[1]25'!C64</f>
        <v>0</v>
      </c>
      <c r="D62" s="16">
        <f>'[1]25'!D64</f>
        <v>165</v>
      </c>
      <c r="E62" s="16">
        <f>'[1]25'!E64</f>
        <v>0</v>
      </c>
      <c r="F62" s="15">
        <f t="shared" si="6"/>
        <v>330</v>
      </c>
      <c r="G62" s="15">
        <f>'[1]25'!H64</f>
        <v>0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'[1]25'!B65</f>
        <v>165</v>
      </c>
      <c r="C63" s="16">
        <f>'[1]25'!C65</f>
        <v>0</v>
      </c>
      <c r="D63" s="16">
        <f>'[1]25'!D65</f>
        <v>165</v>
      </c>
      <c r="E63" s="16">
        <f>'[1]25'!E65</f>
        <v>0</v>
      </c>
      <c r="F63" s="15">
        <f t="shared" si="6"/>
        <v>330</v>
      </c>
      <c r="G63" s="15">
        <f>'[1]25'!H65</f>
        <v>0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'[1]25'!B66</f>
        <v>165</v>
      </c>
      <c r="C64" s="16">
        <f>'[1]25'!C66</f>
        <v>0</v>
      </c>
      <c r="D64" s="16">
        <f>'[1]25'!D66</f>
        <v>165</v>
      </c>
      <c r="E64" s="16">
        <f>'[1]25'!E66</f>
        <v>0</v>
      </c>
      <c r="F64" s="15">
        <f t="shared" si="6"/>
        <v>330</v>
      </c>
      <c r="G64" s="15">
        <f>'[1]25'!H66</f>
        <v>0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'[1]25'!B67</f>
        <v>165</v>
      </c>
      <c r="C65" s="16">
        <f>'[1]25'!C67</f>
        <v>0</v>
      </c>
      <c r="D65" s="16">
        <f>'[1]25'!D67</f>
        <v>165</v>
      </c>
      <c r="E65" s="16">
        <f>'[1]25'!E67</f>
        <v>0</v>
      </c>
      <c r="F65" s="15">
        <f t="shared" si="6"/>
        <v>330</v>
      </c>
      <c r="G65" s="15">
        <f>'[1]25'!H67</f>
        <v>0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'[1]25'!B68</f>
        <v>165</v>
      </c>
      <c r="C66" s="16">
        <f>'[1]25'!C68</f>
        <v>0</v>
      </c>
      <c r="D66" s="16">
        <f>'[1]25'!D68</f>
        <v>165</v>
      </c>
      <c r="E66" s="16">
        <f>'[1]25'!E68</f>
        <v>0</v>
      </c>
      <c r="F66" s="15">
        <f t="shared" si="6"/>
        <v>330</v>
      </c>
      <c r="G66" s="15">
        <f>'[1]25'!H68</f>
        <v>0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'[1]25'!B69</f>
        <v>165</v>
      </c>
      <c r="C67" s="16">
        <f>'[1]25'!C69</f>
        <v>0</v>
      </c>
      <c r="D67" s="16">
        <f>'[1]25'!D69</f>
        <v>165</v>
      </c>
      <c r="E67" s="16">
        <f>'[1]25'!E69</f>
        <v>0</v>
      </c>
      <c r="F67" s="15">
        <f t="shared" si="6"/>
        <v>330</v>
      </c>
      <c r="G67" s="15">
        <f>'[1]25'!H69</f>
        <v>0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'[1]25'!B70</f>
        <v>165</v>
      </c>
      <c r="C68" s="16">
        <f>'[1]25'!C70</f>
        <v>0</v>
      </c>
      <c r="D68" s="16">
        <f>'[1]25'!D70</f>
        <v>165</v>
      </c>
      <c r="E68" s="16">
        <f>'[1]25'!E70</f>
        <v>0</v>
      </c>
      <c r="F68" s="15">
        <f t="shared" si="6"/>
        <v>330</v>
      </c>
      <c r="G68" s="15">
        <f>'[1]25'!H70</f>
        <v>0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'[1]25'!B71</f>
        <v>165</v>
      </c>
      <c r="C69" s="16">
        <f>'[1]25'!C71</f>
        <v>0</v>
      </c>
      <c r="D69" s="16">
        <f>'[1]25'!D71</f>
        <v>165</v>
      </c>
      <c r="E69" s="16">
        <f>'[1]25'!E71</f>
        <v>0</v>
      </c>
      <c r="F69" s="15">
        <f t="shared" ref="F69:F98" si="17">SUM(B69:E69)</f>
        <v>330</v>
      </c>
      <c r="G69" s="15">
        <f>'[1]25'!H71</f>
        <v>0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'[1]25'!B72</f>
        <v>165</v>
      </c>
      <c r="C70" s="16">
        <f>'[1]25'!C72</f>
        <v>0</v>
      </c>
      <c r="D70" s="16">
        <f>'[1]25'!D72</f>
        <v>165</v>
      </c>
      <c r="E70" s="16">
        <f>'[1]25'!E72</f>
        <v>0</v>
      </c>
      <c r="F70" s="15">
        <f t="shared" si="17"/>
        <v>330</v>
      </c>
      <c r="G70" s="15">
        <f>'[1]25'!H72</f>
        <v>0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'[1]25'!B73</f>
        <v>165</v>
      </c>
      <c r="C71" s="16">
        <f>'[1]25'!C73</f>
        <v>0</v>
      </c>
      <c r="D71" s="16">
        <f>'[1]25'!D73</f>
        <v>165</v>
      </c>
      <c r="E71" s="16">
        <f>'[1]25'!E73</f>
        <v>0</v>
      </c>
      <c r="F71" s="15">
        <f t="shared" si="17"/>
        <v>330</v>
      </c>
      <c r="G71" s="15">
        <f>'[1]25'!H73</f>
        <v>0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'[1]25'!B74</f>
        <v>165</v>
      </c>
      <c r="C72" s="16">
        <f>'[1]25'!C74</f>
        <v>0</v>
      </c>
      <c r="D72" s="16">
        <f>'[1]25'!D74</f>
        <v>165</v>
      </c>
      <c r="E72" s="16">
        <f>'[1]25'!E74</f>
        <v>0</v>
      </c>
      <c r="F72" s="15">
        <f t="shared" si="17"/>
        <v>330</v>
      </c>
      <c r="G72" s="15">
        <f>'[1]25'!H74</f>
        <v>0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'[1]25'!B75</f>
        <v>165</v>
      </c>
      <c r="C73" s="16">
        <f>'[1]25'!C75</f>
        <v>0</v>
      </c>
      <c r="D73" s="16">
        <f>'[1]25'!D75</f>
        <v>165</v>
      </c>
      <c r="E73" s="16">
        <f>'[1]25'!E75</f>
        <v>0</v>
      </c>
      <c r="F73" s="15">
        <f t="shared" si="17"/>
        <v>330</v>
      </c>
      <c r="G73" s="15">
        <f>'[1]25'!H75</f>
        <v>0</v>
      </c>
      <c r="H73" s="16">
        <f>'[1]25'!I75</f>
        <v>0</v>
      </c>
      <c r="I73" s="16">
        <f>'[1]25'!J75</f>
        <v>0</v>
      </c>
      <c r="J73" s="16">
        <f>'[1]25'!K75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'[1]25'!B76</f>
        <v>165</v>
      </c>
      <c r="C74" s="16">
        <f>'[1]25'!C76</f>
        <v>0</v>
      </c>
      <c r="D74" s="16">
        <f>'[1]25'!D76</f>
        <v>165</v>
      </c>
      <c r="E74" s="16">
        <f>'[1]25'!E76</f>
        <v>0</v>
      </c>
      <c r="F74" s="15">
        <f t="shared" si="17"/>
        <v>330</v>
      </c>
      <c r="G74" s="15">
        <f>'[1]25'!H76</f>
        <v>0</v>
      </c>
      <c r="H74" s="16">
        <f>'[1]25'!I76</f>
        <v>0</v>
      </c>
      <c r="I74" s="16">
        <f>'[1]25'!J76</f>
        <v>0</v>
      </c>
      <c r="J74" s="16">
        <f>'[1]25'!K76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'[1]25'!B77</f>
        <v>165</v>
      </c>
      <c r="C75" s="16">
        <f>'[1]25'!C77</f>
        <v>0</v>
      </c>
      <c r="D75" s="16">
        <f>'[1]25'!D77</f>
        <v>165</v>
      </c>
      <c r="E75" s="16">
        <f>'[1]25'!E77</f>
        <v>0</v>
      </c>
      <c r="F75" s="15">
        <f t="shared" si="17"/>
        <v>330</v>
      </c>
      <c r="G75" s="15">
        <f>'[1]25'!H77</f>
        <v>0</v>
      </c>
      <c r="H75" s="16">
        <f>'[1]25'!I77</f>
        <v>0</v>
      </c>
      <c r="I75" s="16">
        <f>'[1]25'!J77</f>
        <v>0</v>
      </c>
      <c r="J75" s="16">
        <f>'[1]25'!K77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'[1]25'!B78</f>
        <v>165</v>
      </c>
      <c r="C76" s="16">
        <f>'[1]25'!C78</f>
        <v>0</v>
      </c>
      <c r="D76" s="16">
        <f>'[1]25'!D78</f>
        <v>165</v>
      </c>
      <c r="E76" s="16">
        <f>'[1]25'!E78</f>
        <v>0</v>
      </c>
      <c r="F76" s="15">
        <f t="shared" si="17"/>
        <v>330</v>
      </c>
      <c r="G76" s="15">
        <f>'[1]25'!H78</f>
        <v>0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'[1]25'!B79</f>
        <v>165</v>
      </c>
      <c r="C77" s="16">
        <f>'[1]25'!C79</f>
        <v>0</v>
      </c>
      <c r="D77" s="16">
        <f>'[1]25'!D79</f>
        <v>165</v>
      </c>
      <c r="E77" s="16">
        <f>'[1]25'!E79</f>
        <v>0</v>
      </c>
      <c r="F77" s="15">
        <f t="shared" si="17"/>
        <v>330</v>
      </c>
      <c r="G77" s="15">
        <f>'[1]25'!H79</f>
        <v>0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'[1]25'!B80</f>
        <v>165</v>
      </c>
      <c r="C78" s="16">
        <f>'[1]25'!C80</f>
        <v>0</v>
      </c>
      <c r="D78" s="16">
        <f>'[1]25'!D80</f>
        <v>165</v>
      </c>
      <c r="E78" s="16">
        <f>'[1]25'!E80</f>
        <v>0</v>
      </c>
      <c r="F78" s="15">
        <f t="shared" si="17"/>
        <v>330</v>
      </c>
      <c r="G78" s="15">
        <f>'[1]25'!H80</f>
        <v>0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'[1]25'!B81</f>
        <v>165</v>
      </c>
      <c r="C79" s="16">
        <f>'[1]25'!C81</f>
        <v>0</v>
      </c>
      <c r="D79" s="16">
        <f>'[1]25'!D81</f>
        <v>165</v>
      </c>
      <c r="E79" s="16">
        <f>'[1]25'!E81</f>
        <v>0</v>
      </c>
      <c r="F79" s="15">
        <f t="shared" si="17"/>
        <v>330</v>
      </c>
      <c r="G79" s="15">
        <f>'[1]25'!H81</f>
        <v>0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'[1]25'!B82</f>
        <v>165</v>
      </c>
      <c r="C80" s="16">
        <f>'[1]25'!C82</f>
        <v>0</v>
      </c>
      <c r="D80" s="16">
        <f>'[1]25'!D82</f>
        <v>165</v>
      </c>
      <c r="E80" s="16">
        <f>'[1]25'!E82</f>
        <v>0</v>
      </c>
      <c r="F80" s="15">
        <f t="shared" si="17"/>
        <v>330</v>
      </c>
      <c r="G80" s="15">
        <f>'[1]25'!H82</f>
        <v>0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'[1]25'!B83</f>
        <v>165</v>
      </c>
      <c r="C81" s="16">
        <f>'[1]25'!C83</f>
        <v>0</v>
      </c>
      <c r="D81" s="16">
        <f>'[1]25'!D83</f>
        <v>165</v>
      </c>
      <c r="E81" s="16">
        <f>'[1]25'!E83</f>
        <v>0</v>
      </c>
      <c r="F81" s="15">
        <f t="shared" si="17"/>
        <v>330</v>
      </c>
      <c r="G81" s="15">
        <f>'[1]25'!H83</f>
        <v>0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'[1]25'!B84</f>
        <v>165</v>
      </c>
      <c r="C82" s="16">
        <f>'[1]25'!C84</f>
        <v>0</v>
      </c>
      <c r="D82" s="16">
        <f>'[1]25'!D84</f>
        <v>165</v>
      </c>
      <c r="E82" s="16">
        <f>'[1]25'!E84</f>
        <v>0</v>
      </c>
      <c r="F82" s="15">
        <f t="shared" si="17"/>
        <v>330</v>
      </c>
      <c r="G82" s="15">
        <f>'[1]25'!H84</f>
        <v>0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'[1]25'!B85</f>
        <v>165</v>
      </c>
      <c r="C83" s="16">
        <f>'[1]25'!C85</f>
        <v>0</v>
      </c>
      <c r="D83" s="16">
        <f>'[1]25'!D85</f>
        <v>165</v>
      </c>
      <c r="E83" s="16">
        <f>'[1]25'!E85</f>
        <v>0</v>
      </c>
      <c r="F83" s="15">
        <f t="shared" si="17"/>
        <v>330</v>
      </c>
      <c r="G83" s="15">
        <f>'[1]25'!H85</f>
        <v>0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'[1]25'!B86</f>
        <v>165</v>
      </c>
      <c r="C84" s="16">
        <f>'[1]25'!C86</f>
        <v>0</v>
      </c>
      <c r="D84" s="16">
        <f>'[1]25'!D86</f>
        <v>165</v>
      </c>
      <c r="E84" s="16">
        <f>'[1]25'!E86</f>
        <v>0</v>
      </c>
      <c r="F84" s="15">
        <f t="shared" si="17"/>
        <v>330</v>
      </c>
      <c r="G84" s="15">
        <f>'[1]25'!H86</f>
        <v>0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'[1]25'!B87</f>
        <v>165</v>
      </c>
      <c r="C85" s="16">
        <f>'[1]25'!C87</f>
        <v>0</v>
      </c>
      <c r="D85" s="16">
        <f>'[1]25'!D87</f>
        <v>165</v>
      </c>
      <c r="E85" s="16">
        <f>'[1]25'!E87</f>
        <v>0</v>
      </c>
      <c r="F85" s="15">
        <f t="shared" si="17"/>
        <v>330</v>
      </c>
      <c r="G85" s="15">
        <f>'[1]25'!H87</f>
        <v>0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'[1]25'!B88</f>
        <v>165</v>
      </c>
      <c r="C86" s="16">
        <f>'[1]25'!C88</f>
        <v>0</v>
      </c>
      <c r="D86" s="16">
        <f>'[1]25'!D88</f>
        <v>165</v>
      </c>
      <c r="E86" s="16">
        <f>'[1]25'!E88</f>
        <v>0</v>
      </c>
      <c r="F86" s="15">
        <f t="shared" si="17"/>
        <v>330</v>
      </c>
      <c r="G86" s="15">
        <f>'[1]25'!H88</f>
        <v>0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'[1]25'!B89</f>
        <v>165</v>
      </c>
      <c r="C87" s="16">
        <f>'[1]25'!C89</f>
        <v>0</v>
      </c>
      <c r="D87" s="16">
        <f>'[1]25'!D89</f>
        <v>165</v>
      </c>
      <c r="E87" s="16">
        <f>'[1]25'!E89</f>
        <v>0</v>
      </c>
      <c r="F87" s="15">
        <f t="shared" si="17"/>
        <v>330</v>
      </c>
      <c r="G87" s="15">
        <f>'[1]25'!H89</f>
        <v>0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'[1]25'!B90</f>
        <v>165</v>
      </c>
      <c r="C88" s="16">
        <f>'[1]25'!C90</f>
        <v>0</v>
      </c>
      <c r="D88" s="16">
        <f>'[1]25'!D90</f>
        <v>165</v>
      </c>
      <c r="E88" s="16">
        <f>'[1]25'!E90</f>
        <v>0</v>
      </c>
      <c r="F88" s="15">
        <f t="shared" si="17"/>
        <v>330</v>
      </c>
      <c r="G88" s="15">
        <f>'[1]25'!H90</f>
        <v>0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'[1]25'!B91</f>
        <v>165</v>
      </c>
      <c r="C89" s="16">
        <f>'[1]25'!C91</f>
        <v>0</v>
      </c>
      <c r="D89" s="16">
        <f>'[1]25'!D91</f>
        <v>165</v>
      </c>
      <c r="E89" s="16">
        <f>'[1]25'!E91</f>
        <v>0</v>
      </c>
      <c r="F89" s="15">
        <f t="shared" si="17"/>
        <v>330</v>
      </c>
      <c r="G89" s="15">
        <f>'[1]25'!H91</f>
        <v>0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'[1]25'!B92</f>
        <v>165</v>
      </c>
      <c r="C90" s="16">
        <f>'[1]25'!C92</f>
        <v>0</v>
      </c>
      <c r="D90" s="16">
        <f>'[1]25'!D92</f>
        <v>165</v>
      </c>
      <c r="E90" s="16">
        <f>'[1]25'!E92</f>
        <v>0</v>
      </c>
      <c r="F90" s="15">
        <f t="shared" si="17"/>
        <v>330</v>
      </c>
      <c r="G90" s="15">
        <f>'[1]25'!H92</f>
        <v>0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'[1]25'!B93</f>
        <v>165</v>
      </c>
      <c r="C91" s="16">
        <f>'[1]25'!C93</f>
        <v>0</v>
      </c>
      <c r="D91" s="16">
        <f>'[1]25'!D93</f>
        <v>165</v>
      </c>
      <c r="E91" s="16">
        <f>'[1]25'!E93</f>
        <v>0</v>
      </c>
      <c r="F91" s="15">
        <f t="shared" si="17"/>
        <v>330</v>
      </c>
      <c r="G91" s="15">
        <f>'[1]25'!H93</f>
        <v>0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'[1]25'!B94</f>
        <v>165</v>
      </c>
      <c r="C92" s="16">
        <f>'[1]25'!C94</f>
        <v>0</v>
      </c>
      <c r="D92" s="16">
        <f>'[1]25'!D94</f>
        <v>165</v>
      </c>
      <c r="E92" s="16">
        <f>'[1]25'!E94</f>
        <v>0</v>
      </c>
      <c r="F92" s="15">
        <f t="shared" si="17"/>
        <v>330</v>
      </c>
      <c r="G92" s="15">
        <f>'[1]25'!H94</f>
        <v>0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'[1]25'!B95</f>
        <v>165</v>
      </c>
      <c r="C93" s="16">
        <f>'[1]25'!C95</f>
        <v>0</v>
      </c>
      <c r="D93" s="16">
        <f>'[1]25'!D95</f>
        <v>165</v>
      </c>
      <c r="E93" s="16">
        <f>'[1]25'!E95</f>
        <v>0</v>
      </c>
      <c r="F93" s="15">
        <f t="shared" si="17"/>
        <v>330</v>
      </c>
      <c r="G93" s="15">
        <f>'[1]25'!H95</f>
        <v>0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'[1]25'!B96</f>
        <v>165</v>
      </c>
      <c r="C94" s="16">
        <f>'[1]25'!C96</f>
        <v>0</v>
      </c>
      <c r="D94" s="16">
        <f>'[1]25'!D96</f>
        <v>165</v>
      </c>
      <c r="E94" s="16">
        <f>'[1]25'!E96</f>
        <v>0</v>
      </c>
      <c r="F94" s="15">
        <f t="shared" si="17"/>
        <v>330</v>
      </c>
      <c r="G94" s="15">
        <f>'[1]25'!H96</f>
        <v>0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'[1]25'!B97</f>
        <v>165</v>
      </c>
      <c r="C95" s="16">
        <f>'[1]25'!C97</f>
        <v>0</v>
      </c>
      <c r="D95" s="16">
        <f>'[1]25'!D97</f>
        <v>165</v>
      </c>
      <c r="E95" s="16">
        <f>'[1]25'!E97</f>
        <v>0</v>
      </c>
      <c r="F95" s="15">
        <f t="shared" si="17"/>
        <v>330</v>
      </c>
      <c r="G95" s="15">
        <f>'[1]25'!H97</f>
        <v>0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'[1]25'!B98</f>
        <v>165</v>
      </c>
      <c r="C96" s="16">
        <f>'[1]25'!C98</f>
        <v>0</v>
      </c>
      <c r="D96" s="16">
        <f>'[1]25'!D98</f>
        <v>165</v>
      </c>
      <c r="E96" s="16">
        <f>'[1]25'!E98</f>
        <v>0</v>
      </c>
      <c r="F96" s="15">
        <f t="shared" si="17"/>
        <v>330</v>
      </c>
      <c r="G96" s="15">
        <f>'[1]25'!H98</f>
        <v>0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'[1]25'!B99</f>
        <v>165</v>
      </c>
      <c r="C97" s="16">
        <f>'[1]25'!C99</f>
        <v>0</v>
      </c>
      <c r="D97" s="16">
        <f>'[1]25'!D99</f>
        <v>165</v>
      </c>
      <c r="E97" s="16">
        <f>'[1]25'!E99</f>
        <v>0</v>
      </c>
      <c r="F97" s="15">
        <f t="shared" si="17"/>
        <v>330</v>
      </c>
      <c r="G97" s="15">
        <f>'[1]25'!H99</f>
        <v>0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'[1]25'!B100</f>
        <v>165</v>
      </c>
      <c r="C98" s="16">
        <f>'[1]25'!C100</f>
        <v>0</v>
      </c>
      <c r="D98" s="16">
        <f>'[1]25'!D100</f>
        <v>165</v>
      </c>
      <c r="E98" s="16">
        <f>'[1]25'!E100</f>
        <v>0</v>
      </c>
      <c r="F98" s="15">
        <f t="shared" si="17"/>
        <v>330</v>
      </c>
      <c r="G98" s="15">
        <f>'[1]25'!H100</f>
        <v>0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3.96</v>
      </c>
      <c r="C99" s="15">
        <f t="shared" si="18"/>
        <v>0</v>
      </c>
      <c r="D99" s="15">
        <f t="shared" si="18"/>
        <v>3.96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R98" sqref="R3:R98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45741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1">
        <f>'[2]25'!B5</f>
        <v>80</v>
      </c>
      <c r="C3" s="202">
        <f>'[2]25'!C5</f>
        <v>0</v>
      </c>
      <c r="D3" s="202">
        <f>'[2]25'!D5</f>
        <v>0</v>
      </c>
      <c r="E3" s="202">
        <f>'[2]25'!E5</f>
        <v>0</v>
      </c>
      <c r="F3" s="15">
        <f>SUM(B3:E3)</f>
        <v>80</v>
      </c>
      <c r="G3" s="201">
        <f>'[2]25'!H5</f>
        <v>-0.15</v>
      </c>
      <c r="H3" s="202">
        <f>'[2]25'!I5</f>
        <v>0</v>
      </c>
      <c r="I3" s="202">
        <f>'[2]25'!J5</f>
        <v>0</v>
      </c>
      <c r="J3" s="202">
        <f>'[2]25'!K5</f>
        <v>0</v>
      </c>
      <c r="K3" s="15">
        <f>SUM(G3:J3)</f>
        <v>-0.15</v>
      </c>
      <c r="L3" s="18">
        <f>frq!C3</f>
        <v>1</v>
      </c>
      <c r="M3" s="125">
        <f>IF($L3=1,G3,IF(AND($L3=0.985,G3&gt;0.985*B3),B3*0.985,IF(AND($L3=0.965,G3&gt;0.965*B3),0.965*B3,G3)))-R3</f>
        <v>-0.15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-0.15</v>
      </c>
      <c r="R3" s="18">
        <v>0</v>
      </c>
      <c r="S3" s="18"/>
    </row>
    <row r="4" spans="1:19">
      <c r="A4" s="8" t="s">
        <v>46</v>
      </c>
      <c r="B4" s="201">
        <f>'[2]25'!B6</f>
        <v>80</v>
      </c>
      <c r="C4" s="202">
        <f>'[2]25'!C6</f>
        <v>0</v>
      </c>
      <c r="D4" s="202">
        <f>'[2]25'!D6</f>
        <v>0</v>
      </c>
      <c r="E4" s="202">
        <f>'[2]25'!E6</f>
        <v>0</v>
      </c>
      <c r="F4" s="15">
        <f>SUM(B4:E4)</f>
        <v>80</v>
      </c>
      <c r="G4" s="201">
        <f>'[2]25'!H6</f>
        <v>-0.15</v>
      </c>
      <c r="H4" s="202">
        <f>'[2]25'!I6</f>
        <v>0</v>
      </c>
      <c r="I4" s="202">
        <f>'[2]25'!J6</f>
        <v>0</v>
      </c>
      <c r="J4" s="202">
        <f>'[2]25'!K6</f>
        <v>0</v>
      </c>
      <c r="K4" s="15">
        <f t="shared" ref="K4:K67" si="3">SUM(G4:J4)</f>
        <v>-0.15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-0.15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-0.15</v>
      </c>
      <c r="R4" s="18">
        <v>0</v>
      </c>
      <c r="S4" s="18"/>
    </row>
    <row r="5" spans="1:19">
      <c r="A5" s="8" t="s">
        <v>47</v>
      </c>
      <c r="B5" s="201">
        <f>'[2]25'!B7</f>
        <v>80</v>
      </c>
      <c r="C5" s="202">
        <f>'[2]25'!C7</f>
        <v>0</v>
      </c>
      <c r="D5" s="202">
        <f>'[2]25'!D7</f>
        <v>0</v>
      </c>
      <c r="E5" s="202">
        <f>'[2]25'!E7</f>
        <v>0</v>
      </c>
      <c r="F5" s="15">
        <f t="shared" ref="F5:F68" si="6">SUM(B5:E5)</f>
        <v>80</v>
      </c>
      <c r="G5" s="201">
        <f>'[2]25'!H7</f>
        <v>-0.15</v>
      </c>
      <c r="H5" s="202">
        <f>'[2]25'!I7</f>
        <v>0</v>
      </c>
      <c r="I5" s="202">
        <f>'[2]25'!J7</f>
        <v>0</v>
      </c>
      <c r="J5" s="202">
        <f>'[2]25'!K7</f>
        <v>0</v>
      </c>
      <c r="K5" s="15">
        <f t="shared" si="3"/>
        <v>-0.15</v>
      </c>
      <c r="L5" s="18">
        <f>frq!C5</f>
        <v>1</v>
      </c>
      <c r="M5" s="125">
        <f t="shared" si="4"/>
        <v>-0.15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-0.15</v>
      </c>
      <c r="R5" s="18">
        <v>0</v>
      </c>
      <c r="S5" s="18"/>
    </row>
    <row r="6" spans="1:19">
      <c r="A6" s="8" t="s">
        <v>48</v>
      </c>
      <c r="B6" s="201">
        <f>'[2]25'!B8</f>
        <v>80</v>
      </c>
      <c r="C6" s="202">
        <f>'[2]25'!C8</f>
        <v>0</v>
      </c>
      <c r="D6" s="202">
        <f>'[2]25'!D8</f>
        <v>0</v>
      </c>
      <c r="E6" s="202">
        <f>'[2]25'!E8</f>
        <v>0</v>
      </c>
      <c r="F6" s="15">
        <f t="shared" si="6"/>
        <v>80</v>
      </c>
      <c r="G6" s="201">
        <f>'[2]25'!H8</f>
        <v>-0.15</v>
      </c>
      <c r="H6" s="202">
        <f>'[2]25'!I8</f>
        <v>0</v>
      </c>
      <c r="I6" s="202">
        <f>'[2]25'!J8</f>
        <v>0</v>
      </c>
      <c r="J6" s="202">
        <f>'[2]25'!K8</f>
        <v>0</v>
      </c>
      <c r="K6" s="15">
        <f t="shared" si="3"/>
        <v>-0.15</v>
      </c>
      <c r="L6" s="18">
        <f>frq!C6</f>
        <v>1</v>
      </c>
      <c r="M6" s="125">
        <f t="shared" si="4"/>
        <v>-0.15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-0.15</v>
      </c>
      <c r="R6" s="18">
        <v>0</v>
      </c>
      <c r="S6" s="18"/>
    </row>
    <row r="7" spans="1:19">
      <c r="A7" s="8" t="s">
        <v>49</v>
      </c>
      <c r="B7" s="201">
        <f>'[2]25'!B9</f>
        <v>80</v>
      </c>
      <c r="C7" s="202">
        <f>'[2]25'!C9</f>
        <v>0</v>
      </c>
      <c r="D7" s="202">
        <f>'[2]25'!D9</f>
        <v>0</v>
      </c>
      <c r="E7" s="202">
        <f>'[2]25'!E9</f>
        <v>0</v>
      </c>
      <c r="F7" s="15">
        <f t="shared" si="6"/>
        <v>80</v>
      </c>
      <c r="G7" s="201">
        <f>'[2]25'!H9</f>
        <v>-0.2</v>
      </c>
      <c r="H7" s="202">
        <f>'[2]25'!I9</f>
        <v>0</v>
      </c>
      <c r="I7" s="202">
        <f>'[2]25'!J9</f>
        <v>0</v>
      </c>
      <c r="J7" s="202">
        <f>'[2]25'!K9</f>
        <v>0</v>
      </c>
      <c r="K7" s="15">
        <f t="shared" si="3"/>
        <v>-0.2</v>
      </c>
      <c r="L7" s="18">
        <f>frq!C7</f>
        <v>1</v>
      </c>
      <c r="M7" s="125">
        <f t="shared" si="4"/>
        <v>-0.2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-0.2</v>
      </c>
      <c r="R7" s="18">
        <v>0</v>
      </c>
      <c r="S7" s="18"/>
    </row>
    <row r="8" spans="1:19">
      <c r="A8" s="8" t="s">
        <v>50</v>
      </c>
      <c r="B8" s="201">
        <f>'[2]25'!B10</f>
        <v>80</v>
      </c>
      <c r="C8" s="202">
        <f>'[2]25'!C10</f>
        <v>0</v>
      </c>
      <c r="D8" s="202">
        <f>'[2]25'!D10</f>
        <v>0</v>
      </c>
      <c r="E8" s="202">
        <f>'[2]25'!E10</f>
        <v>0</v>
      </c>
      <c r="F8" s="15">
        <f t="shared" si="6"/>
        <v>80</v>
      </c>
      <c r="G8" s="201">
        <f>'[2]25'!H10</f>
        <v>-0.2</v>
      </c>
      <c r="H8" s="202">
        <f>'[2]25'!I10</f>
        <v>0</v>
      </c>
      <c r="I8" s="202">
        <f>'[2]25'!J10</f>
        <v>0</v>
      </c>
      <c r="J8" s="202">
        <f>'[2]25'!K10</f>
        <v>0</v>
      </c>
      <c r="K8" s="15">
        <f t="shared" si="3"/>
        <v>-0.2</v>
      </c>
      <c r="L8" s="18">
        <f>frq!C8</f>
        <v>1</v>
      </c>
      <c r="M8" s="125">
        <f t="shared" si="4"/>
        <v>-0.2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-0.2</v>
      </c>
      <c r="R8" s="18">
        <v>0</v>
      </c>
      <c r="S8" s="18"/>
    </row>
    <row r="9" spans="1:19">
      <c r="A9" s="8" t="s">
        <v>51</v>
      </c>
      <c r="B9" s="201">
        <f>'[2]25'!B11</f>
        <v>80</v>
      </c>
      <c r="C9" s="202">
        <f>'[2]25'!C11</f>
        <v>0</v>
      </c>
      <c r="D9" s="202">
        <f>'[2]25'!D11</f>
        <v>0</v>
      </c>
      <c r="E9" s="202">
        <f>'[2]25'!E11</f>
        <v>0</v>
      </c>
      <c r="F9" s="15">
        <f t="shared" si="6"/>
        <v>80</v>
      </c>
      <c r="G9" s="201">
        <f>'[2]25'!H11</f>
        <v>-0.2</v>
      </c>
      <c r="H9" s="202">
        <f>'[2]25'!I11</f>
        <v>0</v>
      </c>
      <c r="I9" s="202">
        <f>'[2]25'!J11</f>
        <v>0</v>
      </c>
      <c r="J9" s="202">
        <f>'[2]25'!K11</f>
        <v>0</v>
      </c>
      <c r="K9" s="15">
        <f t="shared" si="3"/>
        <v>-0.2</v>
      </c>
      <c r="L9" s="18">
        <f>frq!C9</f>
        <v>1</v>
      </c>
      <c r="M9" s="125">
        <f t="shared" si="4"/>
        <v>-0.2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-0.2</v>
      </c>
      <c r="R9" s="18">
        <v>0</v>
      </c>
      <c r="S9" s="18"/>
    </row>
    <row r="10" spans="1:19">
      <c r="A10" s="8" t="s">
        <v>52</v>
      </c>
      <c r="B10" s="201">
        <f>'[2]25'!B12</f>
        <v>80</v>
      </c>
      <c r="C10" s="202">
        <f>'[2]25'!C12</f>
        <v>0</v>
      </c>
      <c r="D10" s="202">
        <f>'[2]25'!D12</f>
        <v>0</v>
      </c>
      <c r="E10" s="202">
        <f>'[2]25'!E12</f>
        <v>0</v>
      </c>
      <c r="F10" s="15">
        <f t="shared" si="6"/>
        <v>80</v>
      </c>
      <c r="G10" s="201">
        <f>'[2]25'!H12</f>
        <v>-0.2</v>
      </c>
      <c r="H10" s="202">
        <f>'[2]25'!I12</f>
        <v>0</v>
      </c>
      <c r="I10" s="202">
        <f>'[2]25'!J12</f>
        <v>0</v>
      </c>
      <c r="J10" s="202">
        <f>'[2]25'!K12</f>
        <v>0</v>
      </c>
      <c r="K10" s="15">
        <f t="shared" si="3"/>
        <v>-0.2</v>
      </c>
      <c r="L10" s="18">
        <f>frq!C10</f>
        <v>1</v>
      </c>
      <c r="M10" s="125">
        <f t="shared" si="4"/>
        <v>-0.2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-0.2</v>
      </c>
      <c r="R10" s="18">
        <v>0</v>
      </c>
      <c r="S10" s="18"/>
    </row>
    <row r="11" spans="1:19">
      <c r="A11" s="8" t="s">
        <v>53</v>
      </c>
      <c r="B11" s="201">
        <f>'[2]25'!B13</f>
        <v>80</v>
      </c>
      <c r="C11" s="202">
        <f>'[2]25'!C13</f>
        <v>0</v>
      </c>
      <c r="D11" s="202">
        <f>'[2]25'!D13</f>
        <v>0</v>
      </c>
      <c r="E11" s="202">
        <f>'[2]25'!E13</f>
        <v>0</v>
      </c>
      <c r="F11" s="15">
        <f t="shared" si="6"/>
        <v>80</v>
      </c>
      <c r="G11" s="201">
        <f>'[2]25'!H13</f>
        <v>-0.2</v>
      </c>
      <c r="H11" s="202">
        <f>'[2]25'!I13</f>
        <v>0</v>
      </c>
      <c r="I11" s="202">
        <f>'[2]25'!J13</f>
        <v>0</v>
      </c>
      <c r="J11" s="202">
        <f>'[2]25'!K13</f>
        <v>0</v>
      </c>
      <c r="K11" s="15">
        <f t="shared" si="3"/>
        <v>-0.2</v>
      </c>
      <c r="L11" s="18">
        <f>frq!C11</f>
        <v>1</v>
      </c>
      <c r="M11" s="125">
        <f t="shared" si="4"/>
        <v>-0.2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-0.2</v>
      </c>
      <c r="R11" s="18">
        <v>0</v>
      </c>
      <c r="S11" s="18"/>
    </row>
    <row r="12" spans="1:19">
      <c r="A12" s="8" t="s">
        <v>54</v>
      </c>
      <c r="B12" s="201">
        <f>'[2]25'!B14</f>
        <v>80</v>
      </c>
      <c r="C12" s="202">
        <f>'[2]25'!C14</f>
        <v>0</v>
      </c>
      <c r="D12" s="202">
        <f>'[2]25'!D14</f>
        <v>0</v>
      </c>
      <c r="E12" s="202">
        <f>'[2]25'!E14</f>
        <v>0</v>
      </c>
      <c r="F12" s="15">
        <f t="shared" si="6"/>
        <v>80</v>
      </c>
      <c r="G12" s="201">
        <f>'[2]25'!H14</f>
        <v>-0.2</v>
      </c>
      <c r="H12" s="202">
        <f>'[2]25'!I14</f>
        <v>0</v>
      </c>
      <c r="I12" s="202">
        <f>'[2]25'!J14</f>
        <v>0</v>
      </c>
      <c r="J12" s="202">
        <f>'[2]25'!K14</f>
        <v>0</v>
      </c>
      <c r="K12" s="15">
        <f t="shared" si="3"/>
        <v>-0.2</v>
      </c>
      <c r="L12" s="18">
        <f>frq!C12</f>
        <v>1</v>
      </c>
      <c r="M12" s="125">
        <f t="shared" si="4"/>
        <v>-0.2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-0.2</v>
      </c>
      <c r="R12" s="18">
        <v>0</v>
      </c>
      <c r="S12" s="18"/>
    </row>
    <row r="13" spans="1:19">
      <c r="A13" s="8" t="s">
        <v>55</v>
      </c>
      <c r="B13" s="201">
        <f>'[2]25'!B15</f>
        <v>80</v>
      </c>
      <c r="C13" s="202">
        <f>'[2]25'!C15</f>
        <v>0</v>
      </c>
      <c r="D13" s="202">
        <f>'[2]25'!D15</f>
        <v>0</v>
      </c>
      <c r="E13" s="202">
        <f>'[2]25'!E15</f>
        <v>0</v>
      </c>
      <c r="F13" s="15">
        <f t="shared" si="6"/>
        <v>80</v>
      </c>
      <c r="G13" s="201">
        <f>'[2]25'!H15</f>
        <v>-0.2</v>
      </c>
      <c r="H13" s="202">
        <f>'[2]25'!I15</f>
        <v>0</v>
      </c>
      <c r="I13" s="202">
        <f>'[2]25'!J15</f>
        <v>0</v>
      </c>
      <c r="J13" s="202">
        <f>'[2]25'!K15</f>
        <v>0</v>
      </c>
      <c r="K13" s="15">
        <f t="shared" si="3"/>
        <v>-0.2</v>
      </c>
      <c r="L13" s="18">
        <f>frq!C13</f>
        <v>1</v>
      </c>
      <c r="M13" s="125">
        <f t="shared" si="4"/>
        <v>-0.2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-0.2</v>
      </c>
      <c r="R13" s="18">
        <v>0</v>
      </c>
      <c r="S13" s="18"/>
    </row>
    <row r="14" spans="1:19">
      <c r="A14" s="8" t="s">
        <v>56</v>
      </c>
      <c r="B14" s="201">
        <f>'[2]25'!B16</f>
        <v>80</v>
      </c>
      <c r="C14" s="202">
        <f>'[2]25'!C16</f>
        <v>0</v>
      </c>
      <c r="D14" s="202">
        <f>'[2]25'!D16</f>
        <v>0</v>
      </c>
      <c r="E14" s="202">
        <f>'[2]25'!E16</f>
        <v>0</v>
      </c>
      <c r="F14" s="15">
        <f t="shared" si="6"/>
        <v>80</v>
      </c>
      <c r="G14" s="201">
        <f>'[2]25'!H16</f>
        <v>-0.2</v>
      </c>
      <c r="H14" s="202">
        <f>'[2]25'!I16</f>
        <v>0</v>
      </c>
      <c r="I14" s="202">
        <f>'[2]25'!J16</f>
        <v>0</v>
      </c>
      <c r="J14" s="202">
        <f>'[2]25'!K16</f>
        <v>0</v>
      </c>
      <c r="K14" s="15">
        <f t="shared" si="3"/>
        <v>-0.2</v>
      </c>
      <c r="L14" s="18">
        <f>frq!C14</f>
        <v>1</v>
      </c>
      <c r="M14" s="125">
        <f t="shared" si="4"/>
        <v>-0.2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-0.2</v>
      </c>
      <c r="R14" s="18">
        <v>0</v>
      </c>
      <c r="S14" s="18"/>
    </row>
    <row r="15" spans="1:19">
      <c r="A15" s="8" t="s">
        <v>57</v>
      </c>
      <c r="B15" s="201">
        <f>'[2]25'!B17</f>
        <v>80</v>
      </c>
      <c r="C15" s="202">
        <f>'[2]25'!C17</f>
        <v>0</v>
      </c>
      <c r="D15" s="202">
        <f>'[2]25'!D17</f>
        <v>0</v>
      </c>
      <c r="E15" s="202">
        <f>'[2]25'!E17</f>
        <v>0</v>
      </c>
      <c r="F15" s="15">
        <f t="shared" si="6"/>
        <v>80</v>
      </c>
      <c r="G15" s="201">
        <f>'[2]25'!H17</f>
        <v>-0.2</v>
      </c>
      <c r="H15" s="202">
        <f>'[2]25'!I17</f>
        <v>0</v>
      </c>
      <c r="I15" s="202">
        <f>'[2]25'!J17</f>
        <v>0</v>
      </c>
      <c r="J15" s="202">
        <f>'[2]25'!K17</f>
        <v>0</v>
      </c>
      <c r="K15" s="15">
        <f t="shared" si="3"/>
        <v>-0.2</v>
      </c>
      <c r="L15" s="18">
        <f>frq!C15</f>
        <v>1</v>
      </c>
      <c r="M15" s="125">
        <f t="shared" si="4"/>
        <v>-0.2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-0.2</v>
      </c>
      <c r="R15" s="18">
        <v>0</v>
      </c>
      <c r="S15" s="18"/>
    </row>
    <row r="16" spans="1:19">
      <c r="A16" s="8" t="s">
        <v>58</v>
      </c>
      <c r="B16" s="201">
        <f>'[2]25'!B18</f>
        <v>80</v>
      </c>
      <c r="C16" s="202">
        <f>'[2]25'!C18</f>
        <v>0</v>
      </c>
      <c r="D16" s="202">
        <f>'[2]25'!D18</f>
        <v>0</v>
      </c>
      <c r="E16" s="202">
        <f>'[2]25'!E18</f>
        <v>0</v>
      </c>
      <c r="F16" s="15">
        <f t="shared" si="6"/>
        <v>80</v>
      </c>
      <c r="G16" s="201">
        <f>'[2]25'!H18</f>
        <v>-0.2</v>
      </c>
      <c r="H16" s="202">
        <f>'[2]25'!I18</f>
        <v>0</v>
      </c>
      <c r="I16" s="202">
        <f>'[2]25'!J18</f>
        <v>0</v>
      </c>
      <c r="J16" s="202">
        <f>'[2]25'!K18</f>
        <v>0</v>
      </c>
      <c r="K16" s="15">
        <f t="shared" si="3"/>
        <v>-0.2</v>
      </c>
      <c r="L16" s="18">
        <f>frq!C16</f>
        <v>1</v>
      </c>
      <c r="M16" s="125">
        <f t="shared" si="4"/>
        <v>-0.2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-0.2</v>
      </c>
      <c r="R16" s="18">
        <v>0</v>
      </c>
      <c r="S16" s="18"/>
    </row>
    <row r="17" spans="1:19">
      <c r="A17" s="8" t="s">
        <v>59</v>
      </c>
      <c r="B17" s="201">
        <f>'[2]25'!B19</f>
        <v>80</v>
      </c>
      <c r="C17" s="202">
        <f>'[2]25'!C19</f>
        <v>0</v>
      </c>
      <c r="D17" s="202">
        <f>'[2]25'!D19</f>
        <v>0</v>
      </c>
      <c r="E17" s="202">
        <f>'[2]25'!E19</f>
        <v>0</v>
      </c>
      <c r="F17" s="15">
        <f t="shared" si="6"/>
        <v>80</v>
      </c>
      <c r="G17" s="201">
        <f>'[2]25'!H19</f>
        <v>-0.2</v>
      </c>
      <c r="H17" s="202">
        <f>'[2]25'!I19</f>
        <v>0</v>
      </c>
      <c r="I17" s="202">
        <f>'[2]25'!J19</f>
        <v>0</v>
      </c>
      <c r="J17" s="202">
        <f>'[2]25'!K19</f>
        <v>0</v>
      </c>
      <c r="K17" s="15">
        <f t="shared" si="3"/>
        <v>-0.2</v>
      </c>
      <c r="L17" s="18">
        <f>frq!C17</f>
        <v>1</v>
      </c>
      <c r="M17" s="125">
        <f t="shared" si="4"/>
        <v>-0.2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-0.2</v>
      </c>
      <c r="R17" s="18">
        <v>0</v>
      </c>
      <c r="S17" s="18"/>
    </row>
    <row r="18" spans="1:19">
      <c r="A18" s="8" t="s">
        <v>60</v>
      </c>
      <c r="B18" s="201">
        <f>'[2]25'!B20</f>
        <v>80</v>
      </c>
      <c r="C18" s="202">
        <f>'[2]25'!C20</f>
        <v>0</v>
      </c>
      <c r="D18" s="202">
        <f>'[2]25'!D20</f>
        <v>0</v>
      </c>
      <c r="E18" s="202">
        <f>'[2]25'!E20</f>
        <v>0</v>
      </c>
      <c r="F18" s="15">
        <f t="shared" si="6"/>
        <v>80</v>
      </c>
      <c r="G18" s="201">
        <f>'[2]25'!H20</f>
        <v>-0.2</v>
      </c>
      <c r="H18" s="202">
        <f>'[2]25'!I20</f>
        <v>0</v>
      </c>
      <c r="I18" s="202">
        <f>'[2]25'!J20</f>
        <v>0</v>
      </c>
      <c r="J18" s="202">
        <f>'[2]25'!K20</f>
        <v>0</v>
      </c>
      <c r="K18" s="15">
        <f t="shared" si="3"/>
        <v>-0.2</v>
      </c>
      <c r="L18" s="18">
        <f>frq!C18</f>
        <v>1</v>
      </c>
      <c r="M18" s="125">
        <f t="shared" si="4"/>
        <v>-0.2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-0.2</v>
      </c>
      <c r="R18" s="18">
        <v>0</v>
      </c>
      <c r="S18" s="18"/>
    </row>
    <row r="19" spans="1:19">
      <c r="A19" s="8" t="s">
        <v>61</v>
      </c>
      <c r="B19" s="201">
        <f>'[2]25'!B21</f>
        <v>80</v>
      </c>
      <c r="C19" s="202">
        <f>'[2]25'!C21</f>
        <v>0</v>
      </c>
      <c r="D19" s="202">
        <f>'[2]25'!D21</f>
        <v>0</v>
      </c>
      <c r="E19" s="202">
        <f>'[2]25'!E21</f>
        <v>0</v>
      </c>
      <c r="F19" s="15">
        <f t="shared" si="6"/>
        <v>80</v>
      </c>
      <c r="G19" s="201">
        <f>'[2]25'!H21</f>
        <v>-0.2</v>
      </c>
      <c r="H19" s="202">
        <f>'[2]25'!I21</f>
        <v>0</v>
      </c>
      <c r="I19" s="202">
        <f>'[2]25'!J21</f>
        <v>0</v>
      </c>
      <c r="J19" s="202">
        <f>'[2]25'!K21</f>
        <v>0</v>
      </c>
      <c r="K19" s="15">
        <f t="shared" si="3"/>
        <v>-0.2</v>
      </c>
      <c r="L19" s="18">
        <f>frq!C19</f>
        <v>1</v>
      </c>
      <c r="M19" s="125">
        <f t="shared" si="4"/>
        <v>-0.2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-0.2</v>
      </c>
      <c r="R19" s="18">
        <v>0</v>
      </c>
      <c r="S19" s="18"/>
    </row>
    <row r="20" spans="1:19">
      <c r="A20" s="8" t="s">
        <v>62</v>
      </c>
      <c r="B20" s="201">
        <f>'[2]25'!B22</f>
        <v>80</v>
      </c>
      <c r="C20" s="202">
        <f>'[2]25'!C22</f>
        <v>0</v>
      </c>
      <c r="D20" s="202">
        <f>'[2]25'!D22</f>
        <v>0</v>
      </c>
      <c r="E20" s="202">
        <f>'[2]25'!E22</f>
        <v>0</v>
      </c>
      <c r="F20" s="15">
        <f t="shared" si="6"/>
        <v>80</v>
      </c>
      <c r="G20" s="201">
        <f>'[2]25'!H22</f>
        <v>-0.2</v>
      </c>
      <c r="H20" s="202">
        <f>'[2]25'!I22</f>
        <v>0</v>
      </c>
      <c r="I20" s="202">
        <f>'[2]25'!J22</f>
        <v>0</v>
      </c>
      <c r="J20" s="202">
        <f>'[2]25'!K22</f>
        <v>0</v>
      </c>
      <c r="K20" s="15">
        <f t="shared" si="3"/>
        <v>-0.2</v>
      </c>
      <c r="L20" s="18">
        <f>frq!C20</f>
        <v>1</v>
      </c>
      <c r="M20" s="125">
        <f t="shared" si="4"/>
        <v>-0.2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-0.2</v>
      </c>
      <c r="R20" s="18">
        <v>0</v>
      </c>
      <c r="S20" s="18"/>
    </row>
    <row r="21" spans="1:19">
      <c r="A21" s="8" t="s">
        <v>63</v>
      </c>
      <c r="B21" s="201">
        <f>'[2]25'!B23</f>
        <v>80</v>
      </c>
      <c r="C21" s="202">
        <f>'[2]25'!C23</f>
        <v>0</v>
      </c>
      <c r="D21" s="202">
        <f>'[2]25'!D23</f>
        <v>0</v>
      </c>
      <c r="E21" s="202">
        <f>'[2]25'!E23</f>
        <v>0</v>
      </c>
      <c r="F21" s="15">
        <f t="shared" si="6"/>
        <v>80</v>
      </c>
      <c r="G21" s="201">
        <f>'[2]25'!H23</f>
        <v>-0.2</v>
      </c>
      <c r="H21" s="202">
        <f>'[2]25'!I23</f>
        <v>0</v>
      </c>
      <c r="I21" s="202">
        <f>'[2]25'!J23</f>
        <v>0</v>
      </c>
      <c r="J21" s="202">
        <f>'[2]25'!K23</f>
        <v>0</v>
      </c>
      <c r="K21" s="15">
        <f t="shared" si="3"/>
        <v>-0.2</v>
      </c>
      <c r="L21" s="18">
        <f>frq!C21</f>
        <v>1</v>
      </c>
      <c r="M21" s="125">
        <f t="shared" si="4"/>
        <v>-0.2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-0.2</v>
      </c>
      <c r="R21" s="18">
        <v>0</v>
      </c>
      <c r="S21" s="18"/>
    </row>
    <row r="22" spans="1:19">
      <c r="A22" s="8" t="s">
        <v>64</v>
      </c>
      <c r="B22" s="201">
        <f>'[2]25'!B24</f>
        <v>80</v>
      </c>
      <c r="C22" s="202">
        <f>'[2]25'!C24</f>
        <v>0</v>
      </c>
      <c r="D22" s="202">
        <f>'[2]25'!D24</f>
        <v>0</v>
      </c>
      <c r="E22" s="202">
        <f>'[2]25'!E24</f>
        <v>0</v>
      </c>
      <c r="F22" s="15">
        <f t="shared" si="6"/>
        <v>80</v>
      </c>
      <c r="G22" s="201">
        <f>'[2]25'!H24</f>
        <v>-0.2</v>
      </c>
      <c r="H22" s="202">
        <f>'[2]25'!I24</f>
        <v>0</v>
      </c>
      <c r="I22" s="202">
        <f>'[2]25'!J24</f>
        <v>0</v>
      </c>
      <c r="J22" s="202">
        <f>'[2]25'!K24</f>
        <v>0</v>
      </c>
      <c r="K22" s="15">
        <f t="shared" si="3"/>
        <v>-0.2</v>
      </c>
      <c r="L22" s="18">
        <f>frq!C22</f>
        <v>1</v>
      </c>
      <c r="M22" s="125">
        <f t="shared" si="4"/>
        <v>-0.2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-0.2</v>
      </c>
      <c r="R22" s="18">
        <v>0</v>
      </c>
      <c r="S22" s="18"/>
    </row>
    <row r="23" spans="1:19">
      <c r="A23" s="8" t="s">
        <v>65</v>
      </c>
      <c r="B23" s="201">
        <f>'[2]25'!B25</f>
        <v>80</v>
      </c>
      <c r="C23" s="202">
        <f>'[2]25'!C25</f>
        <v>0</v>
      </c>
      <c r="D23" s="202">
        <f>'[2]25'!D25</f>
        <v>0</v>
      </c>
      <c r="E23" s="202">
        <f>'[2]25'!E25</f>
        <v>0</v>
      </c>
      <c r="F23" s="15">
        <f t="shared" si="6"/>
        <v>80</v>
      </c>
      <c r="G23" s="201">
        <f>'[2]25'!H25</f>
        <v>-0.2</v>
      </c>
      <c r="H23" s="202">
        <f>'[2]25'!I25</f>
        <v>0</v>
      </c>
      <c r="I23" s="202">
        <f>'[2]25'!J25</f>
        <v>0</v>
      </c>
      <c r="J23" s="202">
        <f>'[2]25'!K25</f>
        <v>0</v>
      </c>
      <c r="K23" s="15">
        <f t="shared" si="3"/>
        <v>-0.2</v>
      </c>
      <c r="L23" s="18">
        <f>frq!C23</f>
        <v>1</v>
      </c>
      <c r="M23" s="125">
        <f t="shared" si="4"/>
        <v>-0.2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-0.2</v>
      </c>
      <c r="R23" s="18">
        <v>0</v>
      </c>
      <c r="S23" s="18"/>
    </row>
    <row r="24" spans="1:19">
      <c r="A24" s="8" t="s">
        <v>66</v>
      </c>
      <c r="B24" s="201">
        <f>'[2]25'!B26</f>
        <v>80</v>
      </c>
      <c r="C24" s="202">
        <f>'[2]25'!C26</f>
        <v>0</v>
      </c>
      <c r="D24" s="202">
        <f>'[2]25'!D26</f>
        <v>0</v>
      </c>
      <c r="E24" s="202">
        <f>'[2]25'!E26</f>
        <v>0</v>
      </c>
      <c r="F24" s="15">
        <f t="shared" si="6"/>
        <v>80</v>
      </c>
      <c r="G24" s="201">
        <f>'[2]25'!H26</f>
        <v>-0.2</v>
      </c>
      <c r="H24" s="202">
        <f>'[2]25'!I26</f>
        <v>0</v>
      </c>
      <c r="I24" s="202">
        <f>'[2]25'!J26</f>
        <v>0</v>
      </c>
      <c r="J24" s="202">
        <f>'[2]25'!K26</f>
        <v>0</v>
      </c>
      <c r="K24" s="15">
        <f t="shared" si="3"/>
        <v>-0.2</v>
      </c>
      <c r="L24" s="18">
        <f>frq!C24</f>
        <v>1</v>
      </c>
      <c r="M24" s="125">
        <f t="shared" si="4"/>
        <v>-0.2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-0.2</v>
      </c>
      <c r="R24" s="18">
        <v>0</v>
      </c>
      <c r="S24" s="18"/>
    </row>
    <row r="25" spans="1:19">
      <c r="A25" s="8" t="s">
        <v>67</v>
      </c>
      <c r="B25" s="201">
        <f>'[2]25'!B27</f>
        <v>80</v>
      </c>
      <c r="C25" s="202">
        <f>'[2]25'!C27</f>
        <v>0</v>
      </c>
      <c r="D25" s="202">
        <f>'[2]25'!D27</f>
        <v>0</v>
      </c>
      <c r="E25" s="202">
        <f>'[2]25'!E27</f>
        <v>0</v>
      </c>
      <c r="F25" s="15">
        <f t="shared" si="6"/>
        <v>80</v>
      </c>
      <c r="G25" s="201">
        <f>'[2]25'!H27</f>
        <v>-0.2</v>
      </c>
      <c r="H25" s="202">
        <f>'[2]25'!I27</f>
        <v>0</v>
      </c>
      <c r="I25" s="202">
        <f>'[2]25'!J27</f>
        <v>0</v>
      </c>
      <c r="J25" s="202">
        <f>'[2]25'!K27</f>
        <v>0</v>
      </c>
      <c r="K25" s="15">
        <f t="shared" si="3"/>
        <v>-0.2</v>
      </c>
      <c r="L25" s="18">
        <f>frq!C25</f>
        <v>1</v>
      </c>
      <c r="M25" s="125">
        <f t="shared" si="4"/>
        <v>-0.2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-0.2</v>
      </c>
      <c r="R25" s="18">
        <v>0</v>
      </c>
      <c r="S25" s="18"/>
    </row>
    <row r="26" spans="1:19">
      <c r="A26" s="8" t="s">
        <v>68</v>
      </c>
      <c r="B26" s="201">
        <f>'[2]25'!B28</f>
        <v>80</v>
      </c>
      <c r="C26" s="202">
        <f>'[2]25'!C28</f>
        <v>0</v>
      </c>
      <c r="D26" s="202">
        <f>'[2]25'!D28</f>
        <v>0</v>
      </c>
      <c r="E26" s="202">
        <f>'[2]25'!E28</f>
        <v>0</v>
      </c>
      <c r="F26" s="15">
        <f t="shared" si="6"/>
        <v>80</v>
      </c>
      <c r="G26" s="201">
        <f>'[2]25'!H28</f>
        <v>-0.2</v>
      </c>
      <c r="H26" s="202">
        <f>'[2]25'!I28</f>
        <v>0</v>
      </c>
      <c r="I26" s="202">
        <f>'[2]25'!J28</f>
        <v>0</v>
      </c>
      <c r="J26" s="202">
        <f>'[2]25'!K28</f>
        <v>0</v>
      </c>
      <c r="K26" s="15">
        <f t="shared" si="3"/>
        <v>-0.2</v>
      </c>
      <c r="L26" s="18">
        <f>frq!C26</f>
        <v>1</v>
      </c>
      <c r="M26" s="125">
        <f t="shared" si="4"/>
        <v>-0.2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-0.2</v>
      </c>
      <c r="R26" s="18">
        <v>0</v>
      </c>
      <c r="S26" s="18"/>
    </row>
    <row r="27" spans="1:19">
      <c r="A27" s="8" t="s">
        <v>69</v>
      </c>
      <c r="B27" s="201">
        <f>'[2]25'!B29</f>
        <v>80</v>
      </c>
      <c r="C27" s="202">
        <f>'[2]25'!C29</f>
        <v>0</v>
      </c>
      <c r="D27" s="202">
        <f>'[2]25'!D29</f>
        <v>0</v>
      </c>
      <c r="E27" s="202">
        <f>'[2]25'!E29</f>
        <v>0</v>
      </c>
      <c r="F27" s="15">
        <f t="shared" si="6"/>
        <v>80</v>
      </c>
      <c r="G27" s="201">
        <f>'[2]25'!H29</f>
        <v>-0.2</v>
      </c>
      <c r="H27" s="202">
        <f>'[2]25'!I29</f>
        <v>0</v>
      </c>
      <c r="I27" s="202">
        <f>'[2]25'!J29</f>
        <v>0</v>
      </c>
      <c r="J27" s="202">
        <f>'[2]25'!K29</f>
        <v>0</v>
      </c>
      <c r="K27" s="15">
        <f t="shared" si="3"/>
        <v>-0.2</v>
      </c>
      <c r="L27" s="18">
        <f>frq!C27</f>
        <v>1</v>
      </c>
      <c r="M27" s="125">
        <f t="shared" si="4"/>
        <v>-0.2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-0.2</v>
      </c>
      <c r="R27" s="18">
        <v>0</v>
      </c>
      <c r="S27" s="18"/>
    </row>
    <row r="28" spans="1:19">
      <c r="A28" s="8" t="s">
        <v>70</v>
      </c>
      <c r="B28" s="201">
        <f>'[2]25'!B30</f>
        <v>80</v>
      </c>
      <c r="C28" s="202">
        <f>'[2]25'!C30</f>
        <v>0</v>
      </c>
      <c r="D28" s="202">
        <f>'[2]25'!D30</f>
        <v>0</v>
      </c>
      <c r="E28" s="202">
        <f>'[2]25'!E30</f>
        <v>0</v>
      </c>
      <c r="F28" s="15">
        <f t="shared" si="6"/>
        <v>80</v>
      </c>
      <c r="G28" s="201">
        <f>'[2]25'!H30</f>
        <v>-0.2</v>
      </c>
      <c r="H28" s="202">
        <f>'[2]25'!I30</f>
        <v>0</v>
      </c>
      <c r="I28" s="202">
        <f>'[2]25'!J30</f>
        <v>0</v>
      </c>
      <c r="J28" s="202">
        <f>'[2]25'!K30</f>
        <v>0</v>
      </c>
      <c r="K28" s="15">
        <f t="shared" si="3"/>
        <v>-0.2</v>
      </c>
      <c r="L28" s="18">
        <f>frq!C28</f>
        <v>1</v>
      </c>
      <c r="M28" s="125">
        <f t="shared" si="4"/>
        <v>-0.2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-0.2</v>
      </c>
      <c r="R28" s="18">
        <v>0</v>
      </c>
      <c r="S28" s="18"/>
    </row>
    <row r="29" spans="1:19">
      <c r="A29" s="8" t="s">
        <v>71</v>
      </c>
      <c r="B29" s="201">
        <f>'[2]25'!B31</f>
        <v>80</v>
      </c>
      <c r="C29" s="202">
        <f>'[2]25'!C31</f>
        <v>0</v>
      </c>
      <c r="D29" s="202">
        <f>'[2]25'!D31</f>
        <v>0</v>
      </c>
      <c r="E29" s="202">
        <f>'[2]25'!E31</f>
        <v>0</v>
      </c>
      <c r="F29" s="15">
        <f t="shared" si="6"/>
        <v>80</v>
      </c>
      <c r="G29" s="201">
        <f>'[2]25'!H31</f>
        <v>-0.2</v>
      </c>
      <c r="H29" s="202">
        <f>'[2]25'!I31</f>
        <v>0</v>
      </c>
      <c r="I29" s="202">
        <f>'[2]25'!J31</f>
        <v>0</v>
      </c>
      <c r="J29" s="202">
        <f>'[2]25'!K31</f>
        <v>0</v>
      </c>
      <c r="K29" s="15">
        <f t="shared" si="3"/>
        <v>-0.2</v>
      </c>
      <c r="L29" s="18">
        <f>frq!C29</f>
        <v>1</v>
      </c>
      <c r="M29" s="125">
        <f t="shared" si="4"/>
        <v>-0.2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-0.2</v>
      </c>
      <c r="R29" s="18">
        <v>0</v>
      </c>
      <c r="S29" s="18"/>
    </row>
    <row r="30" spans="1:19">
      <c r="A30" s="8" t="s">
        <v>72</v>
      </c>
      <c r="B30" s="201">
        <f>'[2]25'!B32</f>
        <v>80</v>
      </c>
      <c r="C30" s="202">
        <f>'[2]25'!C32</f>
        <v>0</v>
      </c>
      <c r="D30" s="202">
        <f>'[2]25'!D32</f>
        <v>0</v>
      </c>
      <c r="E30" s="202">
        <f>'[2]25'!E32</f>
        <v>0</v>
      </c>
      <c r="F30" s="15">
        <f t="shared" si="6"/>
        <v>80</v>
      </c>
      <c r="G30" s="201">
        <f>'[2]25'!H32</f>
        <v>-0.2</v>
      </c>
      <c r="H30" s="202">
        <f>'[2]25'!I32</f>
        <v>0</v>
      </c>
      <c r="I30" s="202">
        <f>'[2]25'!J32</f>
        <v>0</v>
      </c>
      <c r="J30" s="202">
        <f>'[2]25'!K32</f>
        <v>0</v>
      </c>
      <c r="K30" s="15">
        <f t="shared" si="3"/>
        <v>-0.2</v>
      </c>
      <c r="L30" s="18">
        <f>frq!C30</f>
        <v>1</v>
      </c>
      <c r="M30" s="125">
        <f t="shared" si="4"/>
        <v>-0.2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-0.2</v>
      </c>
      <c r="R30" s="18">
        <v>0</v>
      </c>
      <c r="S30" s="18"/>
    </row>
    <row r="31" spans="1:19">
      <c r="A31" s="8" t="s">
        <v>73</v>
      </c>
      <c r="B31" s="201">
        <f>'[2]25'!B33</f>
        <v>80</v>
      </c>
      <c r="C31" s="202">
        <f>'[2]25'!C33</f>
        <v>0</v>
      </c>
      <c r="D31" s="202">
        <f>'[2]25'!D33</f>
        <v>0</v>
      </c>
      <c r="E31" s="202">
        <f>'[2]25'!E33</f>
        <v>0</v>
      </c>
      <c r="F31" s="15">
        <f t="shared" si="6"/>
        <v>80</v>
      </c>
      <c r="G31" s="201">
        <f>'[2]25'!H33</f>
        <v>-0.2</v>
      </c>
      <c r="H31" s="202">
        <f>'[2]25'!I33</f>
        <v>0</v>
      </c>
      <c r="I31" s="202">
        <f>'[2]25'!J33</f>
        <v>0</v>
      </c>
      <c r="J31" s="202">
        <f>'[2]25'!K33</f>
        <v>0</v>
      </c>
      <c r="K31" s="15">
        <f t="shared" si="3"/>
        <v>-0.2</v>
      </c>
      <c r="L31" s="18">
        <f>frq!C31</f>
        <v>1</v>
      </c>
      <c r="M31" s="125">
        <f t="shared" si="4"/>
        <v>-0.2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-0.2</v>
      </c>
      <c r="R31" s="18">
        <v>0</v>
      </c>
      <c r="S31" s="18"/>
    </row>
    <row r="32" spans="1:19">
      <c r="A32" s="8" t="s">
        <v>74</v>
      </c>
      <c r="B32" s="201">
        <f>'[2]25'!B34</f>
        <v>80</v>
      </c>
      <c r="C32" s="202">
        <f>'[2]25'!C34</f>
        <v>0</v>
      </c>
      <c r="D32" s="202">
        <f>'[2]25'!D34</f>
        <v>0</v>
      </c>
      <c r="E32" s="202">
        <f>'[2]25'!E34</f>
        <v>0</v>
      </c>
      <c r="F32" s="15">
        <f t="shared" si="6"/>
        <v>80</v>
      </c>
      <c r="G32" s="201">
        <f>'[2]25'!H34</f>
        <v>-0.2</v>
      </c>
      <c r="H32" s="202">
        <f>'[2]25'!I34</f>
        <v>0</v>
      </c>
      <c r="I32" s="202">
        <f>'[2]25'!J34</f>
        <v>0</v>
      </c>
      <c r="J32" s="202">
        <f>'[2]25'!K34</f>
        <v>0</v>
      </c>
      <c r="K32" s="15">
        <f t="shared" si="3"/>
        <v>-0.2</v>
      </c>
      <c r="L32" s="18">
        <f>frq!C32</f>
        <v>1</v>
      </c>
      <c r="M32" s="125">
        <f t="shared" si="4"/>
        <v>-0.2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-0.2</v>
      </c>
      <c r="R32" s="18">
        <v>0</v>
      </c>
      <c r="S32" s="18"/>
    </row>
    <row r="33" spans="1:19">
      <c r="A33" s="8" t="s">
        <v>75</v>
      </c>
      <c r="B33" s="201">
        <f>'[2]25'!B35</f>
        <v>80</v>
      </c>
      <c r="C33" s="202">
        <f>'[2]25'!C35</f>
        <v>0</v>
      </c>
      <c r="D33" s="202">
        <f>'[2]25'!D35</f>
        <v>0</v>
      </c>
      <c r="E33" s="202">
        <f>'[2]25'!E35</f>
        <v>0</v>
      </c>
      <c r="F33" s="15">
        <f t="shared" si="6"/>
        <v>80</v>
      </c>
      <c r="G33" s="201">
        <f>'[2]25'!H35</f>
        <v>-0.2</v>
      </c>
      <c r="H33" s="202">
        <f>'[2]25'!I35</f>
        <v>0</v>
      </c>
      <c r="I33" s="202">
        <f>'[2]25'!J35</f>
        <v>0</v>
      </c>
      <c r="J33" s="202">
        <f>'[2]25'!K35</f>
        <v>0</v>
      </c>
      <c r="K33" s="15">
        <f t="shared" si="3"/>
        <v>-0.2</v>
      </c>
      <c r="L33" s="18">
        <f>frq!C33</f>
        <v>1</v>
      </c>
      <c r="M33" s="125">
        <f t="shared" si="4"/>
        <v>-0.2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-0.2</v>
      </c>
      <c r="R33" s="18">
        <v>0</v>
      </c>
      <c r="S33" s="18"/>
    </row>
    <row r="34" spans="1:19">
      <c r="A34" s="8" t="s">
        <v>76</v>
      </c>
      <c r="B34" s="201">
        <f>'[2]25'!B36</f>
        <v>80</v>
      </c>
      <c r="C34" s="202">
        <f>'[2]25'!C36</f>
        <v>0</v>
      </c>
      <c r="D34" s="202">
        <f>'[2]25'!D36</f>
        <v>0</v>
      </c>
      <c r="E34" s="202">
        <f>'[2]25'!E36</f>
        <v>0</v>
      </c>
      <c r="F34" s="15">
        <f t="shared" si="6"/>
        <v>80</v>
      </c>
      <c r="G34" s="201">
        <f>'[2]25'!H36</f>
        <v>-0.2</v>
      </c>
      <c r="H34" s="202">
        <f>'[2]25'!I36</f>
        <v>0</v>
      </c>
      <c r="I34" s="202">
        <f>'[2]25'!J36</f>
        <v>0</v>
      </c>
      <c r="J34" s="202">
        <f>'[2]25'!K36</f>
        <v>0</v>
      </c>
      <c r="K34" s="15">
        <f t="shared" si="3"/>
        <v>-0.2</v>
      </c>
      <c r="L34" s="18">
        <f>frq!C34</f>
        <v>1</v>
      </c>
      <c r="M34" s="125">
        <f t="shared" si="4"/>
        <v>-0.2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-0.2</v>
      </c>
      <c r="R34" s="18">
        <v>0</v>
      </c>
      <c r="S34" s="18"/>
    </row>
    <row r="35" spans="1:19">
      <c r="A35" s="8" t="s">
        <v>77</v>
      </c>
      <c r="B35" s="201">
        <f>'[2]25'!B37</f>
        <v>80</v>
      </c>
      <c r="C35" s="202">
        <f>'[2]25'!C37</f>
        <v>0</v>
      </c>
      <c r="D35" s="202">
        <f>'[2]25'!D37</f>
        <v>0</v>
      </c>
      <c r="E35" s="202">
        <f>'[2]25'!E37</f>
        <v>0</v>
      </c>
      <c r="F35" s="15">
        <f t="shared" si="6"/>
        <v>80</v>
      </c>
      <c r="G35" s="201">
        <f>'[2]25'!H37</f>
        <v>-0.2</v>
      </c>
      <c r="H35" s="202">
        <f>'[2]25'!I37</f>
        <v>0</v>
      </c>
      <c r="I35" s="202">
        <f>'[2]25'!J37</f>
        <v>0</v>
      </c>
      <c r="J35" s="202">
        <f>'[2]25'!K37</f>
        <v>0</v>
      </c>
      <c r="K35" s="15">
        <f t="shared" si="3"/>
        <v>-0.2</v>
      </c>
      <c r="L35" s="18">
        <f>frq!C35</f>
        <v>1</v>
      </c>
      <c r="M35" s="125">
        <f t="shared" si="4"/>
        <v>-0.2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-0.2</v>
      </c>
      <c r="R35" s="18">
        <v>0</v>
      </c>
      <c r="S35" s="18"/>
    </row>
    <row r="36" spans="1:19">
      <c r="A36" s="8" t="s">
        <v>78</v>
      </c>
      <c r="B36" s="201">
        <f>'[2]25'!B38</f>
        <v>80</v>
      </c>
      <c r="C36" s="202">
        <f>'[2]25'!C38</f>
        <v>0</v>
      </c>
      <c r="D36" s="202">
        <f>'[2]25'!D38</f>
        <v>0</v>
      </c>
      <c r="E36" s="202">
        <f>'[2]25'!E38</f>
        <v>0</v>
      </c>
      <c r="F36" s="15">
        <f t="shared" si="6"/>
        <v>80</v>
      </c>
      <c r="G36" s="201">
        <f>'[2]25'!H38</f>
        <v>-0.2</v>
      </c>
      <c r="H36" s="202">
        <f>'[2]25'!I38</f>
        <v>0</v>
      </c>
      <c r="I36" s="202">
        <f>'[2]25'!J38</f>
        <v>0</v>
      </c>
      <c r="J36" s="202">
        <f>'[2]25'!K38</f>
        <v>0</v>
      </c>
      <c r="K36" s="15">
        <f t="shared" si="3"/>
        <v>-0.2</v>
      </c>
      <c r="L36" s="18">
        <f>frq!C36</f>
        <v>1</v>
      </c>
      <c r="M36" s="125">
        <f t="shared" si="4"/>
        <v>-0.2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-0.2</v>
      </c>
      <c r="R36" s="18">
        <v>0</v>
      </c>
      <c r="S36" s="18"/>
    </row>
    <row r="37" spans="1:19">
      <c r="A37" s="8" t="s">
        <v>79</v>
      </c>
      <c r="B37" s="201">
        <f>'[2]25'!B39</f>
        <v>80</v>
      </c>
      <c r="C37" s="202">
        <f>'[2]25'!C39</f>
        <v>0</v>
      </c>
      <c r="D37" s="202">
        <f>'[2]25'!D39</f>
        <v>0</v>
      </c>
      <c r="E37" s="202">
        <f>'[2]25'!E39</f>
        <v>0</v>
      </c>
      <c r="F37" s="15">
        <f t="shared" si="6"/>
        <v>80</v>
      </c>
      <c r="G37" s="201">
        <f>'[2]25'!H39</f>
        <v>-0.2</v>
      </c>
      <c r="H37" s="202">
        <f>'[2]25'!I39</f>
        <v>0</v>
      </c>
      <c r="I37" s="202">
        <f>'[2]25'!J39</f>
        <v>0</v>
      </c>
      <c r="J37" s="202">
        <f>'[2]25'!K39</f>
        <v>0</v>
      </c>
      <c r="K37" s="15">
        <f t="shared" si="3"/>
        <v>-0.2</v>
      </c>
      <c r="L37" s="18">
        <f>frq!C37</f>
        <v>1</v>
      </c>
      <c r="M37" s="125">
        <f t="shared" si="4"/>
        <v>-0.2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-0.2</v>
      </c>
      <c r="R37" s="18">
        <v>0</v>
      </c>
      <c r="S37" s="18"/>
    </row>
    <row r="38" spans="1:19">
      <c r="A38" s="8" t="s">
        <v>80</v>
      </c>
      <c r="B38" s="201">
        <f>'[2]25'!B40</f>
        <v>80</v>
      </c>
      <c r="C38" s="202">
        <f>'[2]25'!C40</f>
        <v>0</v>
      </c>
      <c r="D38" s="202">
        <f>'[2]25'!D40</f>
        <v>0</v>
      </c>
      <c r="E38" s="202">
        <f>'[2]25'!E40</f>
        <v>0</v>
      </c>
      <c r="F38" s="15">
        <f t="shared" si="6"/>
        <v>80</v>
      </c>
      <c r="G38" s="201">
        <f>'[2]25'!H40</f>
        <v>-0.2</v>
      </c>
      <c r="H38" s="202">
        <f>'[2]25'!I40</f>
        <v>0</v>
      </c>
      <c r="I38" s="202">
        <f>'[2]25'!J40</f>
        <v>0</v>
      </c>
      <c r="J38" s="202">
        <f>'[2]25'!K40</f>
        <v>0</v>
      </c>
      <c r="K38" s="15">
        <f t="shared" si="3"/>
        <v>-0.2</v>
      </c>
      <c r="L38" s="18">
        <f>frq!C38</f>
        <v>1</v>
      </c>
      <c r="M38" s="125">
        <f t="shared" si="4"/>
        <v>-0.2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-0.2</v>
      </c>
      <c r="R38" s="18">
        <v>0</v>
      </c>
      <c r="S38" s="18"/>
    </row>
    <row r="39" spans="1:19">
      <c r="A39" s="8" t="s">
        <v>81</v>
      </c>
      <c r="B39" s="201">
        <f>'[2]25'!B41</f>
        <v>80</v>
      </c>
      <c r="C39" s="202">
        <f>'[2]25'!C41</f>
        <v>0</v>
      </c>
      <c r="D39" s="202">
        <f>'[2]25'!D41</f>
        <v>0</v>
      </c>
      <c r="E39" s="202">
        <f>'[2]25'!E41</f>
        <v>0</v>
      </c>
      <c r="F39" s="15">
        <f t="shared" si="6"/>
        <v>80</v>
      </c>
      <c r="G39" s="201">
        <f>'[2]25'!H41</f>
        <v>-0.2</v>
      </c>
      <c r="H39" s="202">
        <f>'[2]25'!I41</f>
        <v>0</v>
      </c>
      <c r="I39" s="202">
        <f>'[2]25'!J41</f>
        <v>0</v>
      </c>
      <c r="J39" s="202">
        <f>'[2]25'!K41</f>
        <v>0</v>
      </c>
      <c r="K39" s="15">
        <f t="shared" si="3"/>
        <v>-0.2</v>
      </c>
      <c r="L39" s="18">
        <f>frq!C39</f>
        <v>1</v>
      </c>
      <c r="M39" s="125">
        <f t="shared" si="4"/>
        <v>-0.2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-0.2</v>
      </c>
      <c r="R39" s="18">
        <v>0</v>
      </c>
      <c r="S39" s="18"/>
    </row>
    <row r="40" spans="1:19">
      <c r="A40" s="8" t="s">
        <v>82</v>
      </c>
      <c r="B40" s="201">
        <f>'[2]25'!B42</f>
        <v>80</v>
      </c>
      <c r="C40" s="202">
        <f>'[2]25'!C42</f>
        <v>0</v>
      </c>
      <c r="D40" s="202">
        <f>'[2]25'!D42</f>
        <v>0</v>
      </c>
      <c r="E40" s="202">
        <f>'[2]25'!E42</f>
        <v>0</v>
      </c>
      <c r="F40" s="15">
        <f t="shared" si="6"/>
        <v>80</v>
      </c>
      <c r="G40" s="201">
        <f>'[2]25'!H42</f>
        <v>-0.2</v>
      </c>
      <c r="H40" s="202">
        <f>'[2]25'!I42</f>
        <v>0</v>
      </c>
      <c r="I40" s="202">
        <f>'[2]25'!J42</f>
        <v>0</v>
      </c>
      <c r="J40" s="202">
        <f>'[2]25'!K42</f>
        <v>0</v>
      </c>
      <c r="K40" s="15">
        <f t="shared" si="3"/>
        <v>-0.2</v>
      </c>
      <c r="L40" s="18">
        <f>frq!C40</f>
        <v>1</v>
      </c>
      <c r="M40" s="125">
        <f t="shared" si="4"/>
        <v>-0.2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-0.2</v>
      </c>
      <c r="R40" s="18">
        <v>0</v>
      </c>
      <c r="S40" s="18"/>
    </row>
    <row r="41" spans="1:19">
      <c r="A41" s="8" t="s">
        <v>83</v>
      </c>
      <c r="B41" s="201">
        <f>'[2]25'!B43</f>
        <v>80</v>
      </c>
      <c r="C41" s="202">
        <f>'[2]25'!C43</f>
        <v>0</v>
      </c>
      <c r="D41" s="202">
        <f>'[2]25'!D43</f>
        <v>0</v>
      </c>
      <c r="E41" s="202">
        <f>'[2]25'!E43</f>
        <v>0</v>
      </c>
      <c r="F41" s="15">
        <f t="shared" si="6"/>
        <v>80</v>
      </c>
      <c r="G41" s="201">
        <f>'[2]25'!H43</f>
        <v>-0.25</v>
      </c>
      <c r="H41" s="202">
        <f>'[2]25'!I43</f>
        <v>0</v>
      </c>
      <c r="I41" s="202">
        <f>'[2]25'!J43</f>
        <v>0</v>
      </c>
      <c r="J41" s="202">
        <f>'[2]25'!K43</f>
        <v>0</v>
      </c>
      <c r="K41" s="15">
        <f t="shared" si="3"/>
        <v>-0.25</v>
      </c>
      <c r="L41" s="18">
        <f>frq!C41</f>
        <v>1</v>
      </c>
      <c r="M41" s="125">
        <f t="shared" si="4"/>
        <v>-0.25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-0.25</v>
      </c>
      <c r="R41" s="18">
        <v>0</v>
      </c>
      <c r="S41" s="18"/>
    </row>
    <row r="42" spans="1:19">
      <c r="A42" s="8" t="s">
        <v>84</v>
      </c>
      <c r="B42" s="201">
        <f>'[2]25'!B44</f>
        <v>80</v>
      </c>
      <c r="C42" s="202">
        <f>'[2]25'!C44</f>
        <v>0</v>
      </c>
      <c r="D42" s="202">
        <f>'[2]25'!D44</f>
        <v>0</v>
      </c>
      <c r="E42" s="202">
        <f>'[2]25'!E44</f>
        <v>0</v>
      </c>
      <c r="F42" s="15">
        <f t="shared" si="6"/>
        <v>80</v>
      </c>
      <c r="G42" s="201">
        <f>'[2]25'!H44</f>
        <v>-0.25</v>
      </c>
      <c r="H42" s="202">
        <f>'[2]25'!I44</f>
        <v>0</v>
      </c>
      <c r="I42" s="202">
        <f>'[2]25'!J44</f>
        <v>0</v>
      </c>
      <c r="J42" s="202">
        <f>'[2]25'!K44</f>
        <v>0</v>
      </c>
      <c r="K42" s="15">
        <f t="shared" si="3"/>
        <v>-0.25</v>
      </c>
      <c r="L42" s="18">
        <f>frq!C42</f>
        <v>1</v>
      </c>
      <c r="M42" s="125">
        <f t="shared" si="4"/>
        <v>-0.25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-0.25</v>
      </c>
      <c r="R42" s="18">
        <v>0</v>
      </c>
      <c r="S42" s="18"/>
    </row>
    <row r="43" spans="1:19">
      <c r="A43" s="8" t="s">
        <v>85</v>
      </c>
      <c r="B43" s="201">
        <f>'[2]25'!B45</f>
        <v>80</v>
      </c>
      <c r="C43" s="202">
        <f>'[2]25'!C45</f>
        <v>0</v>
      </c>
      <c r="D43" s="202">
        <f>'[2]25'!D45</f>
        <v>0</v>
      </c>
      <c r="E43" s="202">
        <f>'[2]25'!E45</f>
        <v>0</v>
      </c>
      <c r="F43" s="15">
        <f t="shared" si="6"/>
        <v>80</v>
      </c>
      <c r="G43" s="201">
        <f>'[2]25'!H45</f>
        <v>-0.25</v>
      </c>
      <c r="H43" s="202">
        <f>'[2]25'!I45</f>
        <v>0</v>
      </c>
      <c r="I43" s="202">
        <f>'[2]25'!J45</f>
        <v>0</v>
      </c>
      <c r="J43" s="202">
        <f>'[2]25'!K45</f>
        <v>0</v>
      </c>
      <c r="K43" s="15">
        <f t="shared" si="3"/>
        <v>-0.25</v>
      </c>
      <c r="L43" s="18">
        <f>frq!C43</f>
        <v>1</v>
      </c>
      <c r="M43" s="125">
        <f t="shared" si="4"/>
        <v>-0.25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-0.25</v>
      </c>
      <c r="R43" s="18">
        <v>0</v>
      </c>
      <c r="S43" s="18"/>
    </row>
    <row r="44" spans="1:19">
      <c r="A44" s="8" t="s">
        <v>86</v>
      </c>
      <c r="B44" s="201">
        <f>'[2]25'!B46</f>
        <v>80</v>
      </c>
      <c r="C44" s="202">
        <f>'[2]25'!C46</f>
        <v>0</v>
      </c>
      <c r="D44" s="202">
        <f>'[2]25'!D46</f>
        <v>0</v>
      </c>
      <c r="E44" s="202">
        <f>'[2]25'!E46</f>
        <v>0</v>
      </c>
      <c r="F44" s="15">
        <f t="shared" si="6"/>
        <v>80</v>
      </c>
      <c r="G44" s="201">
        <f>'[2]25'!H46</f>
        <v>-0.25</v>
      </c>
      <c r="H44" s="202">
        <f>'[2]25'!I46</f>
        <v>0</v>
      </c>
      <c r="I44" s="202">
        <f>'[2]25'!J46</f>
        <v>0</v>
      </c>
      <c r="J44" s="202">
        <f>'[2]25'!K46</f>
        <v>0</v>
      </c>
      <c r="K44" s="15">
        <f t="shared" si="3"/>
        <v>-0.25</v>
      </c>
      <c r="L44" s="18">
        <f>frq!C44</f>
        <v>1</v>
      </c>
      <c r="M44" s="125">
        <f t="shared" si="4"/>
        <v>-0.25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-0.25</v>
      </c>
      <c r="R44" s="18">
        <v>0</v>
      </c>
      <c r="S44" s="18"/>
    </row>
    <row r="45" spans="1:19">
      <c r="A45" s="8" t="s">
        <v>87</v>
      </c>
      <c r="B45" s="201">
        <f>'[2]25'!B47</f>
        <v>80</v>
      </c>
      <c r="C45" s="202">
        <f>'[2]25'!C47</f>
        <v>0</v>
      </c>
      <c r="D45" s="202">
        <f>'[2]25'!D47</f>
        <v>0</v>
      </c>
      <c r="E45" s="202">
        <f>'[2]25'!E47</f>
        <v>0</v>
      </c>
      <c r="F45" s="15">
        <f t="shared" si="6"/>
        <v>80</v>
      </c>
      <c r="G45" s="201">
        <f>'[2]25'!H47</f>
        <v>-0.25</v>
      </c>
      <c r="H45" s="202">
        <f>'[2]25'!I47</f>
        <v>0</v>
      </c>
      <c r="I45" s="202">
        <f>'[2]25'!J47</f>
        <v>0</v>
      </c>
      <c r="J45" s="202">
        <f>'[2]25'!K47</f>
        <v>0</v>
      </c>
      <c r="K45" s="15">
        <f t="shared" si="3"/>
        <v>-0.25</v>
      </c>
      <c r="L45" s="18">
        <f>frq!C45</f>
        <v>1</v>
      </c>
      <c r="M45" s="125">
        <f t="shared" si="4"/>
        <v>-0.25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-0.25</v>
      </c>
      <c r="R45" s="18">
        <v>0</v>
      </c>
      <c r="S45" s="18"/>
    </row>
    <row r="46" spans="1:19">
      <c r="A46" s="8" t="s">
        <v>88</v>
      </c>
      <c r="B46" s="201">
        <f>'[2]25'!B48</f>
        <v>80</v>
      </c>
      <c r="C46" s="202">
        <f>'[2]25'!C48</f>
        <v>0</v>
      </c>
      <c r="D46" s="202">
        <f>'[2]25'!D48</f>
        <v>0</v>
      </c>
      <c r="E46" s="202">
        <f>'[2]25'!E48</f>
        <v>0</v>
      </c>
      <c r="F46" s="15">
        <f t="shared" si="6"/>
        <v>80</v>
      </c>
      <c r="G46" s="201">
        <f>'[2]25'!H48</f>
        <v>-0.25</v>
      </c>
      <c r="H46" s="202">
        <f>'[2]25'!I48</f>
        <v>0</v>
      </c>
      <c r="I46" s="202">
        <f>'[2]25'!J48</f>
        <v>0</v>
      </c>
      <c r="J46" s="202">
        <f>'[2]25'!K48</f>
        <v>0</v>
      </c>
      <c r="K46" s="15">
        <f t="shared" si="3"/>
        <v>-0.25</v>
      </c>
      <c r="L46" s="18">
        <f>frq!C46</f>
        <v>1</v>
      </c>
      <c r="M46" s="125">
        <f t="shared" si="4"/>
        <v>-0.25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-0.25</v>
      </c>
      <c r="R46" s="18">
        <v>0</v>
      </c>
      <c r="S46" s="18"/>
    </row>
    <row r="47" spans="1:19">
      <c r="A47" s="8" t="s">
        <v>89</v>
      </c>
      <c r="B47" s="201">
        <f>'[2]25'!B49</f>
        <v>80</v>
      </c>
      <c r="C47" s="202">
        <f>'[2]25'!C49</f>
        <v>0</v>
      </c>
      <c r="D47" s="202">
        <f>'[2]25'!D49</f>
        <v>0</v>
      </c>
      <c r="E47" s="202">
        <f>'[2]25'!E49</f>
        <v>0</v>
      </c>
      <c r="F47" s="15">
        <f t="shared" si="6"/>
        <v>80</v>
      </c>
      <c r="G47" s="201">
        <f>'[2]25'!H49</f>
        <v>-0.25</v>
      </c>
      <c r="H47" s="202">
        <f>'[2]25'!I49</f>
        <v>0</v>
      </c>
      <c r="I47" s="202">
        <f>'[2]25'!J49</f>
        <v>0</v>
      </c>
      <c r="J47" s="202">
        <f>'[2]25'!K49</f>
        <v>0</v>
      </c>
      <c r="K47" s="15">
        <f t="shared" si="3"/>
        <v>-0.25</v>
      </c>
      <c r="L47" s="18">
        <f>frq!C47</f>
        <v>1</v>
      </c>
      <c r="M47" s="125">
        <f t="shared" si="4"/>
        <v>-0.25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-0.25</v>
      </c>
      <c r="R47" s="18">
        <v>0</v>
      </c>
      <c r="S47" s="18"/>
    </row>
    <row r="48" spans="1:19">
      <c r="A48" s="8" t="s">
        <v>90</v>
      </c>
      <c r="B48" s="201">
        <f>'[2]25'!B50</f>
        <v>80</v>
      </c>
      <c r="C48" s="202">
        <f>'[2]25'!C50</f>
        <v>0</v>
      </c>
      <c r="D48" s="202">
        <f>'[2]25'!D50</f>
        <v>0</v>
      </c>
      <c r="E48" s="202">
        <f>'[2]25'!E50</f>
        <v>0</v>
      </c>
      <c r="F48" s="15">
        <f t="shared" si="6"/>
        <v>80</v>
      </c>
      <c r="G48" s="201">
        <f>'[2]25'!H50</f>
        <v>-0.25</v>
      </c>
      <c r="H48" s="202">
        <f>'[2]25'!I50</f>
        <v>0</v>
      </c>
      <c r="I48" s="202">
        <f>'[2]25'!J50</f>
        <v>0</v>
      </c>
      <c r="J48" s="202">
        <f>'[2]25'!K50</f>
        <v>0</v>
      </c>
      <c r="K48" s="15">
        <f t="shared" si="3"/>
        <v>-0.25</v>
      </c>
      <c r="L48" s="18">
        <f>frq!C48</f>
        <v>1</v>
      </c>
      <c r="M48" s="125">
        <f t="shared" si="4"/>
        <v>-0.25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-0.25</v>
      </c>
      <c r="R48" s="18">
        <v>0</v>
      </c>
      <c r="S48" s="18"/>
    </row>
    <row r="49" spans="1:19">
      <c r="A49" s="8" t="s">
        <v>91</v>
      </c>
      <c r="B49" s="201">
        <f>'[2]25'!B51</f>
        <v>80</v>
      </c>
      <c r="C49" s="202">
        <f>'[2]25'!C51</f>
        <v>0</v>
      </c>
      <c r="D49" s="202">
        <f>'[2]25'!D51</f>
        <v>0</v>
      </c>
      <c r="E49" s="202">
        <f>'[2]25'!E51</f>
        <v>0</v>
      </c>
      <c r="F49" s="15">
        <f t="shared" si="6"/>
        <v>80</v>
      </c>
      <c r="G49" s="201">
        <f>'[2]25'!H51</f>
        <v>-0.25</v>
      </c>
      <c r="H49" s="202">
        <f>'[2]25'!I51</f>
        <v>0</v>
      </c>
      <c r="I49" s="202">
        <f>'[2]25'!J51</f>
        <v>0</v>
      </c>
      <c r="J49" s="202">
        <f>'[2]25'!K51</f>
        <v>0</v>
      </c>
      <c r="K49" s="15">
        <f t="shared" si="3"/>
        <v>-0.25</v>
      </c>
      <c r="L49" s="18">
        <f>frq!C49</f>
        <v>1</v>
      </c>
      <c r="M49" s="125">
        <f t="shared" si="4"/>
        <v>-0.25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-0.25</v>
      </c>
      <c r="R49" s="18">
        <v>0</v>
      </c>
      <c r="S49" s="18"/>
    </row>
    <row r="50" spans="1:19">
      <c r="A50" s="8" t="s">
        <v>92</v>
      </c>
      <c r="B50" s="201">
        <f>'[2]25'!B52</f>
        <v>80</v>
      </c>
      <c r="C50" s="202">
        <f>'[2]25'!C52</f>
        <v>0</v>
      </c>
      <c r="D50" s="202">
        <f>'[2]25'!D52</f>
        <v>0</v>
      </c>
      <c r="E50" s="202">
        <f>'[2]25'!E52</f>
        <v>0</v>
      </c>
      <c r="F50" s="15">
        <f t="shared" si="6"/>
        <v>80</v>
      </c>
      <c r="G50" s="201">
        <f>'[2]25'!H52</f>
        <v>-0.25</v>
      </c>
      <c r="H50" s="202">
        <f>'[2]25'!I52</f>
        <v>0</v>
      </c>
      <c r="I50" s="202">
        <f>'[2]25'!J52</f>
        <v>0</v>
      </c>
      <c r="J50" s="202">
        <f>'[2]25'!K52</f>
        <v>0</v>
      </c>
      <c r="K50" s="15">
        <f t="shared" si="3"/>
        <v>-0.25</v>
      </c>
      <c r="L50" s="18">
        <f>frq!C50</f>
        <v>1</v>
      </c>
      <c r="M50" s="125">
        <f t="shared" si="4"/>
        <v>-0.25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-0.25</v>
      </c>
      <c r="R50" s="18">
        <v>0</v>
      </c>
      <c r="S50" s="18"/>
    </row>
    <row r="51" spans="1:19">
      <c r="A51" s="8" t="s">
        <v>93</v>
      </c>
      <c r="B51" s="201">
        <f>'[2]25'!B53</f>
        <v>80</v>
      </c>
      <c r="C51" s="202">
        <f>'[2]25'!C53</f>
        <v>0</v>
      </c>
      <c r="D51" s="202">
        <f>'[2]25'!D53</f>
        <v>0</v>
      </c>
      <c r="E51" s="202">
        <f>'[2]25'!E53</f>
        <v>0</v>
      </c>
      <c r="F51" s="15">
        <f t="shared" si="6"/>
        <v>80</v>
      </c>
      <c r="G51" s="201">
        <f>'[2]25'!H53</f>
        <v>-0.25</v>
      </c>
      <c r="H51" s="202">
        <f>'[2]25'!I53</f>
        <v>0</v>
      </c>
      <c r="I51" s="202">
        <f>'[2]25'!J53</f>
        <v>0</v>
      </c>
      <c r="J51" s="202">
        <f>'[2]25'!K53</f>
        <v>0</v>
      </c>
      <c r="K51" s="15">
        <f t="shared" si="3"/>
        <v>-0.25</v>
      </c>
      <c r="L51" s="18">
        <f>frq!C51</f>
        <v>1</v>
      </c>
      <c r="M51" s="125">
        <f t="shared" si="4"/>
        <v>-0.25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-0.25</v>
      </c>
      <c r="R51" s="18">
        <v>0</v>
      </c>
      <c r="S51" s="18"/>
    </row>
    <row r="52" spans="1:19">
      <c r="A52" s="8" t="s">
        <v>94</v>
      </c>
      <c r="B52" s="201">
        <f>'[2]25'!B54</f>
        <v>80</v>
      </c>
      <c r="C52" s="202">
        <f>'[2]25'!C54</f>
        <v>0</v>
      </c>
      <c r="D52" s="202">
        <f>'[2]25'!D54</f>
        <v>0</v>
      </c>
      <c r="E52" s="202">
        <f>'[2]25'!E54</f>
        <v>0</v>
      </c>
      <c r="F52" s="15">
        <f t="shared" si="6"/>
        <v>80</v>
      </c>
      <c r="G52" s="201">
        <f>'[2]25'!H54</f>
        <v>-0.25</v>
      </c>
      <c r="H52" s="202">
        <f>'[2]25'!I54</f>
        <v>0</v>
      </c>
      <c r="I52" s="202">
        <f>'[2]25'!J54</f>
        <v>0</v>
      </c>
      <c r="J52" s="202">
        <f>'[2]25'!K54</f>
        <v>0</v>
      </c>
      <c r="K52" s="15">
        <f t="shared" si="3"/>
        <v>-0.25</v>
      </c>
      <c r="L52" s="18">
        <f>frq!C52</f>
        <v>1</v>
      </c>
      <c r="M52" s="125">
        <f t="shared" si="4"/>
        <v>-0.25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-0.25</v>
      </c>
      <c r="R52" s="18">
        <v>0</v>
      </c>
      <c r="S52" s="18"/>
    </row>
    <row r="53" spans="1:19">
      <c r="A53" s="8" t="s">
        <v>95</v>
      </c>
      <c r="B53" s="201">
        <f>'[2]25'!B55</f>
        <v>80</v>
      </c>
      <c r="C53" s="202">
        <f>'[2]25'!C55</f>
        <v>0</v>
      </c>
      <c r="D53" s="202">
        <f>'[2]25'!D55</f>
        <v>0</v>
      </c>
      <c r="E53" s="202">
        <f>'[2]25'!E55</f>
        <v>0</v>
      </c>
      <c r="F53" s="15">
        <f t="shared" si="6"/>
        <v>80</v>
      </c>
      <c r="G53" s="201">
        <f>'[2]25'!H55</f>
        <v>-0.25</v>
      </c>
      <c r="H53" s="202">
        <f>'[2]25'!I55</f>
        <v>0</v>
      </c>
      <c r="I53" s="202">
        <f>'[2]25'!J55</f>
        <v>0</v>
      </c>
      <c r="J53" s="202">
        <f>'[2]25'!K55</f>
        <v>0</v>
      </c>
      <c r="K53" s="15">
        <f t="shared" si="3"/>
        <v>-0.25</v>
      </c>
      <c r="L53" s="18">
        <f>frq!C53</f>
        <v>1</v>
      </c>
      <c r="M53" s="125">
        <f t="shared" si="4"/>
        <v>-0.25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-0.25</v>
      </c>
      <c r="R53" s="18">
        <v>0</v>
      </c>
      <c r="S53" s="18"/>
    </row>
    <row r="54" spans="1:19">
      <c r="A54" s="8" t="s">
        <v>96</v>
      </c>
      <c r="B54" s="201">
        <f>'[2]25'!B56</f>
        <v>80</v>
      </c>
      <c r="C54" s="202">
        <f>'[2]25'!C56</f>
        <v>0</v>
      </c>
      <c r="D54" s="202">
        <f>'[2]25'!D56</f>
        <v>0</v>
      </c>
      <c r="E54" s="202">
        <f>'[2]25'!E56</f>
        <v>0</v>
      </c>
      <c r="F54" s="15">
        <f t="shared" si="6"/>
        <v>80</v>
      </c>
      <c r="G54" s="201">
        <f>'[2]25'!H56</f>
        <v>-0.25</v>
      </c>
      <c r="H54" s="202">
        <f>'[2]25'!I56</f>
        <v>0</v>
      </c>
      <c r="I54" s="202">
        <f>'[2]25'!J56</f>
        <v>0</v>
      </c>
      <c r="J54" s="202">
        <f>'[2]25'!K56</f>
        <v>0</v>
      </c>
      <c r="K54" s="15">
        <f t="shared" si="3"/>
        <v>-0.25</v>
      </c>
      <c r="L54" s="18">
        <f>frq!C54</f>
        <v>1</v>
      </c>
      <c r="M54" s="125">
        <f t="shared" si="4"/>
        <v>-0.25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-0.25</v>
      </c>
      <c r="R54" s="18">
        <v>0</v>
      </c>
      <c r="S54" s="18"/>
    </row>
    <row r="55" spans="1:19">
      <c r="A55" s="8" t="s">
        <v>97</v>
      </c>
      <c r="B55" s="201">
        <f>'[2]25'!B57</f>
        <v>80</v>
      </c>
      <c r="C55" s="202">
        <f>'[2]25'!C57</f>
        <v>0</v>
      </c>
      <c r="D55" s="202">
        <f>'[2]25'!D57</f>
        <v>0</v>
      </c>
      <c r="E55" s="202">
        <f>'[2]25'!E57</f>
        <v>0</v>
      </c>
      <c r="F55" s="15">
        <f t="shared" si="6"/>
        <v>80</v>
      </c>
      <c r="G55" s="201">
        <f>'[2]25'!H57</f>
        <v>-0.25</v>
      </c>
      <c r="H55" s="202">
        <f>'[2]25'!I57</f>
        <v>0</v>
      </c>
      <c r="I55" s="202">
        <f>'[2]25'!J57</f>
        <v>0</v>
      </c>
      <c r="J55" s="202">
        <f>'[2]25'!K57</f>
        <v>0</v>
      </c>
      <c r="K55" s="15">
        <f t="shared" si="3"/>
        <v>-0.25</v>
      </c>
      <c r="L55" s="18">
        <f>frq!C55</f>
        <v>1</v>
      </c>
      <c r="M55" s="125">
        <f t="shared" si="4"/>
        <v>-0.25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-0.25</v>
      </c>
      <c r="R55" s="18">
        <v>0</v>
      </c>
      <c r="S55" s="18"/>
    </row>
    <row r="56" spans="1:19">
      <c r="A56" s="8" t="s">
        <v>98</v>
      </c>
      <c r="B56" s="201">
        <f>'[2]25'!B58</f>
        <v>80</v>
      </c>
      <c r="C56" s="202">
        <f>'[2]25'!C58</f>
        <v>0</v>
      </c>
      <c r="D56" s="202">
        <f>'[2]25'!D58</f>
        <v>0</v>
      </c>
      <c r="E56" s="202">
        <f>'[2]25'!E58</f>
        <v>0</v>
      </c>
      <c r="F56" s="15">
        <f t="shared" si="6"/>
        <v>80</v>
      </c>
      <c r="G56" s="201">
        <f>'[2]25'!H58</f>
        <v>-0.25</v>
      </c>
      <c r="H56" s="202">
        <f>'[2]25'!I58</f>
        <v>0</v>
      </c>
      <c r="I56" s="202">
        <f>'[2]25'!J58</f>
        <v>0</v>
      </c>
      <c r="J56" s="202">
        <f>'[2]25'!K58</f>
        <v>0</v>
      </c>
      <c r="K56" s="15">
        <f t="shared" si="3"/>
        <v>-0.25</v>
      </c>
      <c r="L56" s="18">
        <f>frq!C56</f>
        <v>1</v>
      </c>
      <c r="M56" s="125">
        <f t="shared" si="4"/>
        <v>-0.25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-0.25</v>
      </c>
      <c r="R56" s="18">
        <v>0</v>
      </c>
      <c r="S56" s="18"/>
    </row>
    <row r="57" spans="1:19">
      <c r="A57" s="8" t="s">
        <v>99</v>
      </c>
      <c r="B57" s="201">
        <f>'[2]25'!B59</f>
        <v>80</v>
      </c>
      <c r="C57" s="202">
        <f>'[2]25'!C59</f>
        <v>0</v>
      </c>
      <c r="D57" s="202">
        <f>'[2]25'!D59</f>
        <v>0</v>
      </c>
      <c r="E57" s="202">
        <f>'[2]25'!E59</f>
        <v>0</v>
      </c>
      <c r="F57" s="15">
        <f t="shared" si="6"/>
        <v>80</v>
      </c>
      <c r="G57" s="201">
        <f>'[2]25'!H59</f>
        <v>-0.25</v>
      </c>
      <c r="H57" s="202">
        <f>'[2]25'!I59</f>
        <v>0</v>
      </c>
      <c r="I57" s="202">
        <f>'[2]25'!J59</f>
        <v>0</v>
      </c>
      <c r="J57" s="202">
        <f>'[2]25'!K59</f>
        <v>0</v>
      </c>
      <c r="K57" s="15">
        <f t="shared" si="3"/>
        <v>-0.25</v>
      </c>
      <c r="L57" s="18">
        <f>frq!C57</f>
        <v>1</v>
      </c>
      <c r="M57" s="125">
        <f t="shared" si="4"/>
        <v>-0.25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-0.25</v>
      </c>
      <c r="R57" s="18">
        <v>0</v>
      </c>
      <c r="S57" s="18"/>
    </row>
    <row r="58" spans="1:19">
      <c r="A58" s="8" t="s">
        <v>100</v>
      </c>
      <c r="B58" s="201">
        <f>'[2]25'!B60</f>
        <v>80</v>
      </c>
      <c r="C58" s="202">
        <f>'[2]25'!C60</f>
        <v>0</v>
      </c>
      <c r="D58" s="202">
        <f>'[2]25'!D60</f>
        <v>0</v>
      </c>
      <c r="E58" s="202">
        <f>'[2]25'!E60</f>
        <v>0</v>
      </c>
      <c r="F58" s="15">
        <f t="shared" si="6"/>
        <v>80</v>
      </c>
      <c r="G58" s="201">
        <f>'[2]25'!H60</f>
        <v>-0.25</v>
      </c>
      <c r="H58" s="202">
        <f>'[2]25'!I60</f>
        <v>0</v>
      </c>
      <c r="I58" s="202">
        <f>'[2]25'!J60</f>
        <v>0</v>
      </c>
      <c r="J58" s="202">
        <f>'[2]25'!K60</f>
        <v>0</v>
      </c>
      <c r="K58" s="15">
        <f t="shared" si="3"/>
        <v>-0.25</v>
      </c>
      <c r="L58" s="18">
        <f>frq!C58</f>
        <v>1</v>
      </c>
      <c r="M58" s="125">
        <f t="shared" si="4"/>
        <v>-0.25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-0.25</v>
      </c>
      <c r="R58" s="18">
        <v>0</v>
      </c>
      <c r="S58" s="18"/>
    </row>
    <row r="59" spans="1:19">
      <c r="A59" s="8" t="s">
        <v>101</v>
      </c>
      <c r="B59" s="201">
        <f>'[2]25'!B61</f>
        <v>80</v>
      </c>
      <c r="C59" s="202">
        <f>'[2]25'!C61</f>
        <v>0</v>
      </c>
      <c r="D59" s="202">
        <f>'[2]25'!D61</f>
        <v>0</v>
      </c>
      <c r="E59" s="202">
        <f>'[2]25'!E61</f>
        <v>0</v>
      </c>
      <c r="F59" s="15">
        <f t="shared" si="6"/>
        <v>80</v>
      </c>
      <c r="G59" s="201">
        <f>'[2]25'!H61</f>
        <v>-0.25</v>
      </c>
      <c r="H59" s="202">
        <f>'[2]25'!I61</f>
        <v>0</v>
      </c>
      <c r="I59" s="202">
        <f>'[2]25'!J61</f>
        <v>0</v>
      </c>
      <c r="J59" s="202">
        <f>'[2]25'!K61</f>
        <v>0</v>
      </c>
      <c r="K59" s="15">
        <f t="shared" si="3"/>
        <v>-0.25</v>
      </c>
      <c r="L59" s="18">
        <f>frq!C59</f>
        <v>1</v>
      </c>
      <c r="M59" s="125">
        <f t="shared" si="4"/>
        <v>-0.25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-0.25</v>
      </c>
      <c r="R59" s="18">
        <v>0</v>
      </c>
      <c r="S59" s="18"/>
    </row>
    <row r="60" spans="1:19">
      <c r="A60" s="8" t="s">
        <v>102</v>
      </c>
      <c r="B60" s="201">
        <f>'[2]25'!B62</f>
        <v>80</v>
      </c>
      <c r="C60" s="202">
        <f>'[2]25'!C62</f>
        <v>0</v>
      </c>
      <c r="D60" s="202">
        <f>'[2]25'!D62</f>
        <v>0</v>
      </c>
      <c r="E60" s="202">
        <f>'[2]25'!E62</f>
        <v>0</v>
      </c>
      <c r="F60" s="15">
        <f t="shared" si="6"/>
        <v>80</v>
      </c>
      <c r="G60" s="201">
        <f>'[2]25'!H62</f>
        <v>-0.25</v>
      </c>
      <c r="H60" s="202">
        <f>'[2]25'!I62</f>
        <v>0</v>
      </c>
      <c r="I60" s="202">
        <f>'[2]25'!J62</f>
        <v>0</v>
      </c>
      <c r="J60" s="202">
        <f>'[2]25'!K62</f>
        <v>0</v>
      </c>
      <c r="K60" s="15">
        <f t="shared" si="3"/>
        <v>-0.25</v>
      </c>
      <c r="L60" s="18">
        <f>frq!C60</f>
        <v>1</v>
      </c>
      <c r="M60" s="125">
        <f t="shared" si="4"/>
        <v>-0.25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-0.25</v>
      </c>
      <c r="R60" s="18">
        <v>0</v>
      </c>
      <c r="S60" s="18"/>
    </row>
    <row r="61" spans="1:19">
      <c r="A61" s="8" t="s">
        <v>103</v>
      </c>
      <c r="B61" s="201">
        <f>'[2]25'!B63</f>
        <v>80</v>
      </c>
      <c r="C61" s="202">
        <f>'[2]25'!C63</f>
        <v>0</v>
      </c>
      <c r="D61" s="202">
        <f>'[2]25'!D63</f>
        <v>0</v>
      </c>
      <c r="E61" s="202">
        <f>'[2]25'!E63</f>
        <v>0</v>
      </c>
      <c r="F61" s="15">
        <f t="shared" si="6"/>
        <v>80</v>
      </c>
      <c r="G61" s="201">
        <f>'[2]25'!H63</f>
        <v>-0.25</v>
      </c>
      <c r="H61" s="202">
        <f>'[2]25'!I63</f>
        <v>0</v>
      </c>
      <c r="I61" s="202">
        <f>'[2]25'!J63</f>
        <v>0</v>
      </c>
      <c r="J61" s="202">
        <f>'[2]25'!K63</f>
        <v>0</v>
      </c>
      <c r="K61" s="15">
        <f t="shared" si="3"/>
        <v>-0.25</v>
      </c>
      <c r="L61" s="18">
        <f>frq!C61</f>
        <v>1</v>
      </c>
      <c r="M61" s="125">
        <f t="shared" si="4"/>
        <v>-0.25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-0.25</v>
      </c>
      <c r="R61" s="18">
        <v>0</v>
      </c>
      <c r="S61" s="18"/>
    </row>
    <row r="62" spans="1:19">
      <c r="A62" s="8" t="s">
        <v>104</v>
      </c>
      <c r="B62" s="201">
        <f>'[2]25'!B64</f>
        <v>80</v>
      </c>
      <c r="C62" s="202">
        <f>'[2]25'!C64</f>
        <v>0</v>
      </c>
      <c r="D62" s="202">
        <f>'[2]25'!D64</f>
        <v>0</v>
      </c>
      <c r="E62" s="202">
        <f>'[2]25'!E64</f>
        <v>0</v>
      </c>
      <c r="F62" s="15">
        <f t="shared" si="6"/>
        <v>80</v>
      </c>
      <c r="G62" s="201">
        <f>'[2]25'!H64</f>
        <v>-0.25</v>
      </c>
      <c r="H62" s="202">
        <f>'[2]25'!I64</f>
        <v>0</v>
      </c>
      <c r="I62" s="202">
        <f>'[2]25'!J64</f>
        <v>0</v>
      </c>
      <c r="J62" s="202">
        <f>'[2]25'!K64</f>
        <v>0</v>
      </c>
      <c r="K62" s="15">
        <f t="shared" si="3"/>
        <v>-0.25</v>
      </c>
      <c r="L62" s="18">
        <f>frq!C62</f>
        <v>1</v>
      </c>
      <c r="M62" s="125">
        <f t="shared" si="4"/>
        <v>-0.25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-0.25</v>
      </c>
      <c r="R62" s="18">
        <v>0</v>
      </c>
      <c r="S62" s="18"/>
    </row>
    <row r="63" spans="1:19">
      <c r="A63" s="8" t="s">
        <v>105</v>
      </c>
      <c r="B63" s="201">
        <f>'[2]25'!B65</f>
        <v>80</v>
      </c>
      <c r="C63" s="202">
        <f>'[2]25'!C65</f>
        <v>0</v>
      </c>
      <c r="D63" s="202">
        <f>'[2]25'!D65</f>
        <v>0</v>
      </c>
      <c r="E63" s="202">
        <f>'[2]25'!E65</f>
        <v>0</v>
      </c>
      <c r="F63" s="15">
        <f t="shared" si="6"/>
        <v>80</v>
      </c>
      <c r="G63" s="201">
        <f>'[2]25'!H65</f>
        <v>-0.25</v>
      </c>
      <c r="H63" s="202">
        <f>'[2]25'!I65</f>
        <v>0</v>
      </c>
      <c r="I63" s="202">
        <f>'[2]25'!J65</f>
        <v>0</v>
      </c>
      <c r="J63" s="202">
        <f>'[2]25'!K65</f>
        <v>0</v>
      </c>
      <c r="K63" s="15">
        <f t="shared" si="3"/>
        <v>-0.25</v>
      </c>
      <c r="L63" s="18">
        <f>frq!C63</f>
        <v>1</v>
      </c>
      <c r="M63" s="125">
        <f t="shared" si="4"/>
        <v>-0.25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-0.25</v>
      </c>
      <c r="R63" s="18">
        <v>0</v>
      </c>
      <c r="S63" s="18"/>
    </row>
    <row r="64" spans="1:19">
      <c r="A64" s="8" t="s">
        <v>106</v>
      </c>
      <c r="B64" s="201">
        <f>'[2]25'!B66</f>
        <v>80</v>
      </c>
      <c r="C64" s="202">
        <f>'[2]25'!C66</f>
        <v>0</v>
      </c>
      <c r="D64" s="202">
        <f>'[2]25'!D66</f>
        <v>0</v>
      </c>
      <c r="E64" s="202">
        <f>'[2]25'!E66</f>
        <v>0</v>
      </c>
      <c r="F64" s="15">
        <f t="shared" si="6"/>
        <v>80</v>
      </c>
      <c r="G64" s="201">
        <f>'[2]25'!H66</f>
        <v>-0.25</v>
      </c>
      <c r="H64" s="202">
        <f>'[2]25'!I66</f>
        <v>0</v>
      </c>
      <c r="I64" s="202">
        <f>'[2]25'!J66</f>
        <v>0</v>
      </c>
      <c r="J64" s="202">
        <f>'[2]25'!K66</f>
        <v>0</v>
      </c>
      <c r="K64" s="15">
        <f t="shared" si="3"/>
        <v>-0.25</v>
      </c>
      <c r="L64" s="18">
        <f>frq!C64</f>
        <v>1</v>
      </c>
      <c r="M64" s="125">
        <f t="shared" si="4"/>
        <v>-0.25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-0.25</v>
      </c>
      <c r="R64" s="18">
        <v>0</v>
      </c>
      <c r="S64" s="18"/>
    </row>
    <row r="65" spans="1:19">
      <c r="A65" s="8" t="s">
        <v>107</v>
      </c>
      <c r="B65" s="201">
        <f>'[2]25'!B67</f>
        <v>80</v>
      </c>
      <c r="C65" s="202">
        <f>'[2]25'!C67</f>
        <v>0</v>
      </c>
      <c r="D65" s="202">
        <f>'[2]25'!D67</f>
        <v>0</v>
      </c>
      <c r="E65" s="202">
        <f>'[2]25'!E67</f>
        <v>0</v>
      </c>
      <c r="F65" s="15">
        <f t="shared" si="6"/>
        <v>80</v>
      </c>
      <c r="G65" s="201">
        <f>'[2]25'!H67</f>
        <v>-0.25</v>
      </c>
      <c r="H65" s="202">
        <f>'[2]25'!I67</f>
        <v>0</v>
      </c>
      <c r="I65" s="202">
        <f>'[2]25'!J67</f>
        <v>0</v>
      </c>
      <c r="J65" s="202">
        <f>'[2]25'!K67</f>
        <v>0</v>
      </c>
      <c r="K65" s="15">
        <f t="shared" si="3"/>
        <v>-0.25</v>
      </c>
      <c r="L65" s="18">
        <f>frq!C65</f>
        <v>1</v>
      </c>
      <c r="M65" s="125">
        <f t="shared" si="4"/>
        <v>-0.25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-0.25</v>
      </c>
      <c r="R65" s="18">
        <v>0</v>
      </c>
      <c r="S65" s="18"/>
    </row>
    <row r="66" spans="1:19">
      <c r="A66" s="8" t="s">
        <v>108</v>
      </c>
      <c r="B66" s="201">
        <f>'[2]25'!B68</f>
        <v>80</v>
      </c>
      <c r="C66" s="202">
        <f>'[2]25'!C68</f>
        <v>0</v>
      </c>
      <c r="D66" s="202">
        <f>'[2]25'!D68</f>
        <v>0</v>
      </c>
      <c r="E66" s="202">
        <f>'[2]25'!E68</f>
        <v>0</v>
      </c>
      <c r="F66" s="15">
        <f t="shared" si="6"/>
        <v>80</v>
      </c>
      <c r="G66" s="201">
        <f>'[2]25'!H68</f>
        <v>-0.25</v>
      </c>
      <c r="H66" s="202">
        <f>'[2]25'!I68</f>
        <v>0</v>
      </c>
      <c r="I66" s="202">
        <f>'[2]25'!J68</f>
        <v>0</v>
      </c>
      <c r="J66" s="202">
        <f>'[2]25'!K68</f>
        <v>0</v>
      </c>
      <c r="K66" s="15">
        <f t="shared" si="3"/>
        <v>-0.25</v>
      </c>
      <c r="L66" s="18">
        <f>frq!C66</f>
        <v>1</v>
      </c>
      <c r="M66" s="125">
        <f t="shared" si="4"/>
        <v>-0.25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-0.25</v>
      </c>
      <c r="R66" s="18">
        <v>0</v>
      </c>
      <c r="S66" s="18"/>
    </row>
    <row r="67" spans="1:19">
      <c r="A67" s="8" t="s">
        <v>109</v>
      </c>
      <c r="B67" s="201">
        <f>'[2]25'!B69</f>
        <v>80</v>
      </c>
      <c r="C67" s="202">
        <f>'[2]25'!C69</f>
        <v>0</v>
      </c>
      <c r="D67" s="202">
        <f>'[2]25'!D69</f>
        <v>0</v>
      </c>
      <c r="E67" s="202">
        <f>'[2]25'!E69</f>
        <v>0</v>
      </c>
      <c r="F67" s="15">
        <f t="shared" si="6"/>
        <v>80</v>
      </c>
      <c r="G67" s="201">
        <f>'[2]25'!H69</f>
        <v>-0.25</v>
      </c>
      <c r="H67" s="202">
        <f>'[2]25'!I69</f>
        <v>0</v>
      </c>
      <c r="I67" s="202">
        <f>'[2]25'!J69</f>
        <v>0</v>
      </c>
      <c r="J67" s="202">
        <f>'[2]25'!K69</f>
        <v>0</v>
      </c>
      <c r="K67" s="15">
        <f t="shared" si="3"/>
        <v>-0.25</v>
      </c>
      <c r="L67" s="18">
        <f>frq!C67</f>
        <v>1</v>
      </c>
      <c r="M67" s="125">
        <f t="shared" si="4"/>
        <v>-0.25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-0.25</v>
      </c>
      <c r="R67" s="18">
        <v>0</v>
      </c>
      <c r="S67" s="18"/>
    </row>
    <row r="68" spans="1:19">
      <c r="A68" s="8" t="s">
        <v>110</v>
      </c>
      <c r="B68" s="201">
        <f>'[2]25'!B70</f>
        <v>80</v>
      </c>
      <c r="C68" s="202">
        <f>'[2]25'!C70</f>
        <v>0</v>
      </c>
      <c r="D68" s="202">
        <f>'[2]25'!D70</f>
        <v>0</v>
      </c>
      <c r="E68" s="202">
        <f>'[2]25'!E70</f>
        <v>0</v>
      </c>
      <c r="F68" s="15">
        <f t="shared" si="6"/>
        <v>80</v>
      </c>
      <c r="G68" s="201">
        <f>'[2]25'!H70</f>
        <v>-0.25</v>
      </c>
      <c r="H68" s="202">
        <f>'[2]25'!I70</f>
        <v>0</v>
      </c>
      <c r="I68" s="202">
        <f>'[2]25'!J70</f>
        <v>0</v>
      </c>
      <c r="J68" s="202">
        <f>'[2]25'!K70</f>
        <v>0</v>
      </c>
      <c r="K68" s="15">
        <f t="shared" ref="K68:K98" si="13">SUM(G68:J68)</f>
        <v>-0.25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-0.25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-0.25</v>
      </c>
      <c r="R68" s="18">
        <v>0</v>
      </c>
      <c r="S68" s="18"/>
    </row>
    <row r="69" spans="1:19">
      <c r="A69" s="8" t="s">
        <v>111</v>
      </c>
      <c r="B69" s="201">
        <f>'[2]25'!B71</f>
        <v>80</v>
      </c>
      <c r="C69" s="202">
        <f>'[2]25'!C71</f>
        <v>0</v>
      </c>
      <c r="D69" s="202">
        <f>'[2]25'!D71</f>
        <v>0</v>
      </c>
      <c r="E69" s="202">
        <f>'[2]25'!E71</f>
        <v>0</v>
      </c>
      <c r="F69" s="15">
        <f t="shared" ref="F69:F98" si="16">SUM(B69:E69)</f>
        <v>80</v>
      </c>
      <c r="G69" s="201">
        <f>'[2]25'!H71</f>
        <v>-0.25</v>
      </c>
      <c r="H69" s="202">
        <f>'[2]25'!I71</f>
        <v>0</v>
      </c>
      <c r="I69" s="202">
        <f>'[2]25'!J71</f>
        <v>0</v>
      </c>
      <c r="J69" s="202">
        <f>'[2]25'!K71</f>
        <v>0</v>
      </c>
      <c r="K69" s="15">
        <f t="shared" si="13"/>
        <v>-0.25</v>
      </c>
      <c r="L69" s="18">
        <f>frq!C69</f>
        <v>1</v>
      </c>
      <c r="M69" s="125">
        <f t="shared" si="14"/>
        <v>-0.25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-0.25</v>
      </c>
      <c r="R69" s="18">
        <v>0</v>
      </c>
      <c r="S69" s="18"/>
    </row>
    <row r="70" spans="1:19">
      <c r="A70" s="8" t="s">
        <v>112</v>
      </c>
      <c r="B70" s="201">
        <f>'[2]25'!B72</f>
        <v>80</v>
      </c>
      <c r="C70" s="202">
        <f>'[2]25'!C72</f>
        <v>0</v>
      </c>
      <c r="D70" s="202">
        <f>'[2]25'!D72</f>
        <v>0</v>
      </c>
      <c r="E70" s="202">
        <f>'[2]25'!E72</f>
        <v>0</v>
      </c>
      <c r="F70" s="15">
        <f t="shared" si="16"/>
        <v>80</v>
      </c>
      <c r="G70" s="201">
        <f>'[2]25'!H72</f>
        <v>-0.25</v>
      </c>
      <c r="H70" s="202">
        <f>'[2]25'!I72</f>
        <v>0</v>
      </c>
      <c r="I70" s="202">
        <f>'[2]25'!J72</f>
        <v>0</v>
      </c>
      <c r="J70" s="202">
        <f>'[2]25'!K72</f>
        <v>0</v>
      </c>
      <c r="K70" s="15">
        <f t="shared" si="13"/>
        <v>-0.25</v>
      </c>
      <c r="L70" s="18">
        <f>frq!C70</f>
        <v>1</v>
      </c>
      <c r="M70" s="125">
        <f t="shared" si="14"/>
        <v>-0.25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-0.25</v>
      </c>
      <c r="R70" s="18">
        <v>0</v>
      </c>
      <c r="S70" s="18"/>
    </row>
    <row r="71" spans="1:19">
      <c r="A71" s="8" t="s">
        <v>113</v>
      </c>
      <c r="B71" s="201">
        <f>'[2]25'!B73</f>
        <v>80</v>
      </c>
      <c r="C71" s="202">
        <f>'[2]25'!C73</f>
        <v>0</v>
      </c>
      <c r="D71" s="202">
        <f>'[2]25'!D73</f>
        <v>0</v>
      </c>
      <c r="E71" s="202">
        <f>'[2]25'!E73</f>
        <v>0</v>
      </c>
      <c r="F71" s="15">
        <f t="shared" si="16"/>
        <v>80</v>
      </c>
      <c r="G71" s="201">
        <f>'[2]25'!H73</f>
        <v>-0.15</v>
      </c>
      <c r="H71" s="202">
        <f>'[2]25'!I73</f>
        <v>0</v>
      </c>
      <c r="I71" s="202">
        <f>'[2]25'!J73</f>
        <v>0</v>
      </c>
      <c r="J71" s="202">
        <f>'[2]25'!K73</f>
        <v>0</v>
      </c>
      <c r="K71" s="15">
        <f t="shared" si="13"/>
        <v>-0.15</v>
      </c>
      <c r="L71" s="18">
        <f>frq!C71</f>
        <v>1</v>
      </c>
      <c r="M71" s="125">
        <f t="shared" si="14"/>
        <v>-0.15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-0.15</v>
      </c>
      <c r="R71" s="18">
        <v>0</v>
      </c>
      <c r="S71" s="18"/>
    </row>
    <row r="72" spans="1:19">
      <c r="A72" s="8" t="s">
        <v>114</v>
      </c>
      <c r="B72" s="201">
        <f>'[2]25'!B74</f>
        <v>80</v>
      </c>
      <c r="C72" s="202">
        <f>'[2]25'!C74</f>
        <v>0</v>
      </c>
      <c r="D72" s="202">
        <f>'[2]25'!D74</f>
        <v>0</v>
      </c>
      <c r="E72" s="202">
        <f>'[2]25'!E74</f>
        <v>0</v>
      </c>
      <c r="F72" s="15">
        <f t="shared" si="16"/>
        <v>80</v>
      </c>
      <c r="G72" s="201">
        <f>'[2]25'!H74</f>
        <v>-0.15</v>
      </c>
      <c r="H72" s="202">
        <f>'[2]25'!I74</f>
        <v>0</v>
      </c>
      <c r="I72" s="202">
        <f>'[2]25'!J74</f>
        <v>0</v>
      </c>
      <c r="J72" s="202">
        <f>'[2]25'!K74</f>
        <v>0</v>
      </c>
      <c r="K72" s="15">
        <f t="shared" si="13"/>
        <v>-0.15</v>
      </c>
      <c r="L72" s="18">
        <f>frq!C72</f>
        <v>1</v>
      </c>
      <c r="M72" s="125">
        <f t="shared" si="14"/>
        <v>-0.15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-0.15</v>
      </c>
      <c r="R72" s="18">
        <v>0</v>
      </c>
      <c r="S72" s="18"/>
    </row>
    <row r="73" spans="1:19">
      <c r="A73" s="8" t="s">
        <v>115</v>
      </c>
      <c r="B73" s="201">
        <f>'[2]25'!B75</f>
        <v>80</v>
      </c>
      <c r="C73" s="202">
        <f>'[2]25'!C75</f>
        <v>0</v>
      </c>
      <c r="D73" s="202">
        <f>'[2]25'!D75</f>
        <v>0</v>
      </c>
      <c r="E73" s="202">
        <f>'[2]25'!E75</f>
        <v>0</v>
      </c>
      <c r="F73" s="15">
        <f t="shared" si="16"/>
        <v>80</v>
      </c>
      <c r="G73" s="201">
        <f>'[2]25'!H75</f>
        <v>-0.15</v>
      </c>
      <c r="H73" s="202">
        <f>'[2]25'!I75</f>
        <v>0</v>
      </c>
      <c r="I73" s="202">
        <f>'[2]25'!J75</f>
        <v>0</v>
      </c>
      <c r="J73" s="202">
        <f>'[2]25'!K75</f>
        <v>0</v>
      </c>
      <c r="K73" s="15">
        <f t="shared" si="13"/>
        <v>-0.15</v>
      </c>
      <c r="L73" s="18">
        <f>frq!C73</f>
        <v>1</v>
      </c>
      <c r="M73" s="125">
        <f t="shared" si="14"/>
        <v>-0.15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-0.15</v>
      </c>
      <c r="R73" s="18">
        <v>0</v>
      </c>
      <c r="S73" s="18"/>
    </row>
    <row r="74" spans="1:19">
      <c r="A74" s="8" t="s">
        <v>116</v>
      </c>
      <c r="B74" s="201">
        <f>'[2]25'!B76</f>
        <v>80</v>
      </c>
      <c r="C74" s="202">
        <f>'[2]25'!C76</f>
        <v>0</v>
      </c>
      <c r="D74" s="202">
        <f>'[2]25'!D76</f>
        <v>0</v>
      </c>
      <c r="E74" s="202">
        <f>'[2]25'!E76</f>
        <v>0</v>
      </c>
      <c r="F74" s="15">
        <f t="shared" si="16"/>
        <v>80</v>
      </c>
      <c r="G74" s="201">
        <f>'[2]25'!H76</f>
        <v>-0.15</v>
      </c>
      <c r="H74" s="202">
        <f>'[2]25'!I76</f>
        <v>0</v>
      </c>
      <c r="I74" s="202">
        <f>'[2]25'!J76</f>
        <v>0</v>
      </c>
      <c r="J74" s="202">
        <f>'[2]25'!K76</f>
        <v>0</v>
      </c>
      <c r="K74" s="15">
        <f t="shared" si="13"/>
        <v>-0.15</v>
      </c>
      <c r="L74" s="18">
        <f>frq!C74</f>
        <v>1</v>
      </c>
      <c r="M74" s="125">
        <f t="shared" si="14"/>
        <v>-0.15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-0.15</v>
      </c>
      <c r="R74" s="18">
        <v>0</v>
      </c>
      <c r="S74" s="18"/>
    </row>
    <row r="75" spans="1:19">
      <c r="A75" s="8" t="s">
        <v>117</v>
      </c>
      <c r="B75" s="201">
        <f>'[2]25'!B77</f>
        <v>80</v>
      </c>
      <c r="C75" s="202">
        <f>'[2]25'!C77</f>
        <v>0</v>
      </c>
      <c r="D75" s="202">
        <f>'[2]25'!D77</f>
        <v>0</v>
      </c>
      <c r="E75" s="202">
        <f>'[2]25'!E77</f>
        <v>0</v>
      </c>
      <c r="F75" s="15">
        <f t="shared" si="16"/>
        <v>80</v>
      </c>
      <c r="G75" s="201">
        <f>'[2]25'!H77</f>
        <v>-0.15</v>
      </c>
      <c r="H75" s="202">
        <f>'[2]25'!I77</f>
        <v>0</v>
      </c>
      <c r="I75" s="202">
        <f>'[2]25'!J77</f>
        <v>0</v>
      </c>
      <c r="J75" s="202">
        <f>'[2]25'!K77</f>
        <v>0</v>
      </c>
      <c r="K75" s="15">
        <f t="shared" si="13"/>
        <v>-0.15</v>
      </c>
      <c r="L75" s="18">
        <f>frq!C75</f>
        <v>1</v>
      </c>
      <c r="M75" s="125">
        <f t="shared" si="14"/>
        <v>-0.15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-0.15</v>
      </c>
      <c r="R75" s="18">
        <v>0</v>
      </c>
      <c r="S75" s="18"/>
    </row>
    <row r="76" spans="1:19">
      <c r="A76" s="8" t="s">
        <v>118</v>
      </c>
      <c r="B76" s="201">
        <f>'[2]25'!B78</f>
        <v>80</v>
      </c>
      <c r="C76" s="202">
        <f>'[2]25'!C78</f>
        <v>0</v>
      </c>
      <c r="D76" s="202">
        <f>'[2]25'!D78</f>
        <v>0</v>
      </c>
      <c r="E76" s="202">
        <f>'[2]25'!E78</f>
        <v>0</v>
      </c>
      <c r="F76" s="15">
        <f t="shared" si="16"/>
        <v>80</v>
      </c>
      <c r="G76" s="201">
        <f>'[2]25'!H78</f>
        <v>-0.15</v>
      </c>
      <c r="H76" s="202">
        <f>'[2]25'!I78</f>
        <v>0</v>
      </c>
      <c r="I76" s="202">
        <f>'[2]25'!J78</f>
        <v>0</v>
      </c>
      <c r="J76" s="202">
        <f>'[2]25'!K78</f>
        <v>0</v>
      </c>
      <c r="K76" s="15">
        <f t="shared" si="13"/>
        <v>-0.15</v>
      </c>
      <c r="L76" s="18">
        <f>frq!C76</f>
        <v>1</v>
      </c>
      <c r="M76" s="125">
        <f t="shared" si="14"/>
        <v>-0.15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-0.15</v>
      </c>
      <c r="R76" s="18">
        <v>0</v>
      </c>
      <c r="S76" s="18"/>
    </row>
    <row r="77" spans="1:19">
      <c r="A77" s="8" t="s">
        <v>119</v>
      </c>
      <c r="B77" s="201">
        <f>'[2]25'!B79</f>
        <v>80</v>
      </c>
      <c r="C77" s="202">
        <f>'[2]25'!C79</f>
        <v>0</v>
      </c>
      <c r="D77" s="202">
        <f>'[2]25'!D79</f>
        <v>0</v>
      </c>
      <c r="E77" s="202">
        <f>'[2]25'!E79</f>
        <v>0</v>
      </c>
      <c r="F77" s="15">
        <f t="shared" si="16"/>
        <v>80</v>
      </c>
      <c r="G77" s="201">
        <f>'[2]25'!H79</f>
        <v>-0.3</v>
      </c>
      <c r="H77" s="202">
        <f>'[2]25'!I79</f>
        <v>0</v>
      </c>
      <c r="I77" s="202">
        <f>'[2]25'!J79</f>
        <v>0</v>
      </c>
      <c r="J77" s="202">
        <f>'[2]25'!K79</f>
        <v>0</v>
      </c>
      <c r="K77" s="15">
        <f t="shared" si="13"/>
        <v>-0.3</v>
      </c>
      <c r="L77" s="18">
        <f>frq!C77</f>
        <v>1</v>
      </c>
      <c r="M77" s="125">
        <f t="shared" si="14"/>
        <v>-0.3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-0.3</v>
      </c>
      <c r="R77" s="18">
        <v>0</v>
      </c>
      <c r="S77" s="18"/>
    </row>
    <row r="78" spans="1:19">
      <c r="A78" s="8" t="s">
        <v>120</v>
      </c>
      <c r="B78" s="201">
        <f>'[2]25'!B80</f>
        <v>80</v>
      </c>
      <c r="C78" s="202">
        <f>'[2]25'!C80</f>
        <v>0</v>
      </c>
      <c r="D78" s="202">
        <f>'[2]25'!D80</f>
        <v>0</v>
      </c>
      <c r="E78" s="202">
        <f>'[2]25'!E80</f>
        <v>0</v>
      </c>
      <c r="F78" s="15">
        <f t="shared" si="16"/>
        <v>80</v>
      </c>
      <c r="G78" s="201">
        <f>'[2]25'!H80</f>
        <v>-0.3</v>
      </c>
      <c r="H78" s="202">
        <f>'[2]25'!I80</f>
        <v>0</v>
      </c>
      <c r="I78" s="202">
        <f>'[2]25'!J80</f>
        <v>0</v>
      </c>
      <c r="J78" s="202">
        <f>'[2]25'!K80</f>
        <v>0</v>
      </c>
      <c r="K78" s="15">
        <f t="shared" si="13"/>
        <v>-0.3</v>
      </c>
      <c r="L78" s="18">
        <f>frq!C78</f>
        <v>1</v>
      </c>
      <c r="M78" s="125">
        <f t="shared" si="14"/>
        <v>-0.3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-0.3</v>
      </c>
      <c r="R78" s="18">
        <v>0</v>
      </c>
      <c r="S78" s="18"/>
    </row>
    <row r="79" spans="1:19">
      <c r="A79" s="8" t="s">
        <v>121</v>
      </c>
      <c r="B79" s="201">
        <f>'[2]25'!B81</f>
        <v>80</v>
      </c>
      <c r="C79" s="202">
        <f>'[2]25'!C81</f>
        <v>0</v>
      </c>
      <c r="D79" s="202">
        <f>'[2]25'!D81</f>
        <v>0</v>
      </c>
      <c r="E79" s="202">
        <f>'[2]25'!E81</f>
        <v>0</v>
      </c>
      <c r="F79" s="15">
        <f t="shared" si="16"/>
        <v>80</v>
      </c>
      <c r="G79" s="201">
        <f>'[2]25'!H81</f>
        <v>-0.3</v>
      </c>
      <c r="H79" s="202">
        <f>'[2]25'!I81</f>
        <v>0</v>
      </c>
      <c r="I79" s="202">
        <f>'[2]25'!J81</f>
        <v>0</v>
      </c>
      <c r="J79" s="202">
        <f>'[2]25'!K81</f>
        <v>0</v>
      </c>
      <c r="K79" s="15">
        <f t="shared" si="13"/>
        <v>-0.3</v>
      </c>
      <c r="L79" s="18">
        <f>frq!C79</f>
        <v>1</v>
      </c>
      <c r="M79" s="125">
        <f t="shared" si="14"/>
        <v>-0.3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-0.3</v>
      </c>
      <c r="R79" s="18">
        <v>0</v>
      </c>
      <c r="S79" s="18"/>
    </row>
    <row r="80" spans="1:19">
      <c r="A80" s="8" t="s">
        <v>122</v>
      </c>
      <c r="B80" s="201">
        <f>'[2]25'!B82</f>
        <v>80</v>
      </c>
      <c r="C80" s="202">
        <f>'[2]25'!C82</f>
        <v>0</v>
      </c>
      <c r="D80" s="202">
        <f>'[2]25'!D82</f>
        <v>0</v>
      </c>
      <c r="E80" s="202">
        <f>'[2]25'!E82</f>
        <v>0</v>
      </c>
      <c r="F80" s="15">
        <f t="shared" si="16"/>
        <v>80</v>
      </c>
      <c r="G80" s="201">
        <f>'[2]25'!H82</f>
        <v>-0.3</v>
      </c>
      <c r="H80" s="202">
        <f>'[2]25'!I82</f>
        <v>0</v>
      </c>
      <c r="I80" s="202">
        <f>'[2]25'!J82</f>
        <v>0</v>
      </c>
      <c r="J80" s="202">
        <f>'[2]25'!K82</f>
        <v>0</v>
      </c>
      <c r="K80" s="15">
        <f t="shared" si="13"/>
        <v>-0.3</v>
      </c>
      <c r="L80" s="18">
        <f>frq!C80</f>
        <v>1</v>
      </c>
      <c r="M80" s="125">
        <f t="shared" si="14"/>
        <v>-0.3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-0.3</v>
      </c>
      <c r="R80" s="18">
        <v>0</v>
      </c>
      <c r="S80" s="18"/>
    </row>
    <row r="81" spans="1:19">
      <c r="A81" s="8" t="s">
        <v>123</v>
      </c>
      <c r="B81" s="201">
        <f>'[2]25'!B83</f>
        <v>80</v>
      </c>
      <c r="C81" s="202">
        <f>'[2]25'!C83</f>
        <v>0</v>
      </c>
      <c r="D81" s="202">
        <f>'[2]25'!D83</f>
        <v>0</v>
      </c>
      <c r="E81" s="202">
        <f>'[2]25'!E83</f>
        <v>0</v>
      </c>
      <c r="F81" s="15">
        <f t="shared" si="16"/>
        <v>80</v>
      </c>
      <c r="G81" s="201">
        <f>'[2]25'!H83</f>
        <v>-0.3</v>
      </c>
      <c r="H81" s="202">
        <f>'[2]25'!I83</f>
        <v>0</v>
      </c>
      <c r="I81" s="202">
        <f>'[2]25'!J83</f>
        <v>0</v>
      </c>
      <c r="J81" s="202">
        <f>'[2]25'!K83</f>
        <v>0</v>
      </c>
      <c r="K81" s="15">
        <f t="shared" si="13"/>
        <v>-0.3</v>
      </c>
      <c r="L81" s="18">
        <f>frq!C81</f>
        <v>1</v>
      </c>
      <c r="M81" s="125">
        <f t="shared" si="14"/>
        <v>-0.3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-0.3</v>
      </c>
      <c r="R81" s="18">
        <v>0</v>
      </c>
      <c r="S81" s="18"/>
    </row>
    <row r="82" spans="1:19">
      <c r="A82" s="8" t="s">
        <v>124</v>
      </c>
      <c r="B82" s="201">
        <f>'[2]25'!B84</f>
        <v>80</v>
      </c>
      <c r="C82" s="202">
        <f>'[2]25'!C84</f>
        <v>0</v>
      </c>
      <c r="D82" s="202">
        <f>'[2]25'!D84</f>
        <v>0</v>
      </c>
      <c r="E82" s="202">
        <f>'[2]25'!E84</f>
        <v>0</v>
      </c>
      <c r="F82" s="15">
        <f t="shared" si="16"/>
        <v>80</v>
      </c>
      <c r="G82" s="201">
        <f>'[2]25'!H84</f>
        <v>-0.3</v>
      </c>
      <c r="H82" s="202">
        <f>'[2]25'!I84</f>
        <v>0</v>
      </c>
      <c r="I82" s="202">
        <f>'[2]25'!J84</f>
        <v>0</v>
      </c>
      <c r="J82" s="202">
        <f>'[2]25'!K84</f>
        <v>0</v>
      </c>
      <c r="K82" s="15">
        <f t="shared" si="13"/>
        <v>-0.3</v>
      </c>
      <c r="L82" s="18">
        <f>frq!C82</f>
        <v>1</v>
      </c>
      <c r="M82" s="125">
        <f t="shared" si="14"/>
        <v>-0.3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-0.3</v>
      </c>
      <c r="R82" s="18">
        <v>0</v>
      </c>
      <c r="S82" s="18"/>
    </row>
    <row r="83" spans="1:19">
      <c r="A83" s="8" t="s">
        <v>125</v>
      </c>
      <c r="B83" s="201">
        <f>'[2]25'!B85</f>
        <v>80</v>
      </c>
      <c r="C83" s="202">
        <f>'[2]25'!C85</f>
        <v>0</v>
      </c>
      <c r="D83" s="202">
        <f>'[2]25'!D85</f>
        <v>0</v>
      </c>
      <c r="E83" s="202">
        <f>'[2]25'!E85</f>
        <v>0</v>
      </c>
      <c r="F83" s="15">
        <f t="shared" si="16"/>
        <v>80</v>
      </c>
      <c r="G83" s="201">
        <f>'[2]25'!H85</f>
        <v>-0.3</v>
      </c>
      <c r="H83" s="202">
        <f>'[2]25'!I85</f>
        <v>0</v>
      </c>
      <c r="I83" s="202">
        <f>'[2]25'!J85</f>
        <v>0</v>
      </c>
      <c r="J83" s="202">
        <f>'[2]25'!K85</f>
        <v>0</v>
      </c>
      <c r="K83" s="15">
        <f t="shared" si="13"/>
        <v>-0.3</v>
      </c>
      <c r="L83" s="18">
        <f>frq!C83</f>
        <v>1</v>
      </c>
      <c r="M83" s="125">
        <f t="shared" si="14"/>
        <v>-0.3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-0.3</v>
      </c>
      <c r="R83" s="18">
        <v>0</v>
      </c>
      <c r="S83" s="18"/>
    </row>
    <row r="84" spans="1:19">
      <c r="A84" s="8" t="s">
        <v>126</v>
      </c>
      <c r="B84" s="201">
        <f>'[2]25'!B86</f>
        <v>80</v>
      </c>
      <c r="C84" s="202">
        <f>'[2]25'!C86</f>
        <v>0</v>
      </c>
      <c r="D84" s="202">
        <f>'[2]25'!D86</f>
        <v>0</v>
      </c>
      <c r="E84" s="202">
        <f>'[2]25'!E86</f>
        <v>0</v>
      </c>
      <c r="F84" s="15">
        <f t="shared" si="16"/>
        <v>80</v>
      </c>
      <c r="G84" s="201">
        <f>'[2]25'!H86</f>
        <v>-0.3</v>
      </c>
      <c r="H84" s="202">
        <f>'[2]25'!I86</f>
        <v>0</v>
      </c>
      <c r="I84" s="202">
        <f>'[2]25'!J86</f>
        <v>0</v>
      </c>
      <c r="J84" s="202">
        <f>'[2]25'!K86</f>
        <v>0</v>
      </c>
      <c r="K84" s="15">
        <f t="shared" si="13"/>
        <v>-0.3</v>
      </c>
      <c r="L84" s="18">
        <f>frq!C84</f>
        <v>1</v>
      </c>
      <c r="M84" s="125">
        <f t="shared" si="14"/>
        <v>-0.3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-0.3</v>
      </c>
      <c r="R84" s="18">
        <v>0</v>
      </c>
      <c r="S84" s="18"/>
    </row>
    <row r="85" spans="1:19">
      <c r="A85" s="8" t="s">
        <v>127</v>
      </c>
      <c r="B85" s="201">
        <f>'[2]25'!B87</f>
        <v>80</v>
      </c>
      <c r="C85" s="202">
        <f>'[2]25'!C87</f>
        <v>0</v>
      </c>
      <c r="D85" s="202">
        <f>'[2]25'!D87</f>
        <v>0</v>
      </c>
      <c r="E85" s="202">
        <f>'[2]25'!E87</f>
        <v>0</v>
      </c>
      <c r="F85" s="15">
        <f t="shared" si="16"/>
        <v>80</v>
      </c>
      <c r="G85" s="201">
        <f>'[2]25'!H87</f>
        <v>-0.3</v>
      </c>
      <c r="H85" s="202">
        <f>'[2]25'!I87</f>
        <v>0</v>
      </c>
      <c r="I85" s="202">
        <f>'[2]25'!J87</f>
        <v>0</v>
      </c>
      <c r="J85" s="202">
        <f>'[2]25'!K87</f>
        <v>0</v>
      </c>
      <c r="K85" s="15">
        <f t="shared" si="13"/>
        <v>-0.3</v>
      </c>
      <c r="L85" s="18">
        <f>frq!C85</f>
        <v>1</v>
      </c>
      <c r="M85" s="125">
        <f t="shared" si="14"/>
        <v>-0.3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-0.3</v>
      </c>
      <c r="R85" s="18">
        <v>0</v>
      </c>
      <c r="S85" s="18"/>
    </row>
    <row r="86" spans="1:19">
      <c r="A86" s="8" t="s">
        <v>128</v>
      </c>
      <c r="B86" s="201">
        <f>'[2]25'!B88</f>
        <v>80</v>
      </c>
      <c r="C86" s="202">
        <f>'[2]25'!C88</f>
        <v>0</v>
      </c>
      <c r="D86" s="202">
        <f>'[2]25'!D88</f>
        <v>0</v>
      </c>
      <c r="E86" s="202">
        <f>'[2]25'!E88</f>
        <v>0</v>
      </c>
      <c r="F86" s="15">
        <f t="shared" si="16"/>
        <v>80</v>
      </c>
      <c r="G86" s="201">
        <f>'[2]25'!H88</f>
        <v>-0.3</v>
      </c>
      <c r="H86" s="202">
        <f>'[2]25'!I88</f>
        <v>0</v>
      </c>
      <c r="I86" s="202">
        <f>'[2]25'!J88</f>
        <v>0</v>
      </c>
      <c r="J86" s="202">
        <f>'[2]25'!K88</f>
        <v>0</v>
      </c>
      <c r="K86" s="15">
        <f t="shared" si="13"/>
        <v>-0.3</v>
      </c>
      <c r="L86" s="18">
        <f>frq!C86</f>
        <v>1</v>
      </c>
      <c r="M86" s="125">
        <f t="shared" si="14"/>
        <v>-0.3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-0.3</v>
      </c>
      <c r="R86" s="18">
        <v>0</v>
      </c>
      <c r="S86" s="18"/>
    </row>
    <row r="87" spans="1:19">
      <c r="A87" s="8" t="s">
        <v>129</v>
      </c>
      <c r="B87" s="201">
        <f>'[2]25'!B89</f>
        <v>80</v>
      </c>
      <c r="C87" s="202">
        <f>'[2]25'!C89</f>
        <v>0</v>
      </c>
      <c r="D87" s="202">
        <f>'[2]25'!D89</f>
        <v>0</v>
      </c>
      <c r="E87" s="202">
        <f>'[2]25'!E89</f>
        <v>0</v>
      </c>
      <c r="F87" s="15">
        <f t="shared" si="16"/>
        <v>80</v>
      </c>
      <c r="G87" s="201">
        <f>'[2]25'!H89</f>
        <v>-0.3</v>
      </c>
      <c r="H87" s="202">
        <f>'[2]25'!I89</f>
        <v>0</v>
      </c>
      <c r="I87" s="202">
        <f>'[2]25'!J89</f>
        <v>0</v>
      </c>
      <c r="J87" s="202">
        <f>'[2]25'!K89</f>
        <v>0</v>
      </c>
      <c r="K87" s="15">
        <f t="shared" si="13"/>
        <v>-0.3</v>
      </c>
      <c r="L87" s="18">
        <f>frq!C87</f>
        <v>1</v>
      </c>
      <c r="M87" s="125">
        <f t="shared" si="14"/>
        <v>-0.3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-0.3</v>
      </c>
      <c r="R87" s="18">
        <v>0</v>
      </c>
      <c r="S87" s="18"/>
    </row>
    <row r="88" spans="1:19">
      <c r="A88" s="8" t="s">
        <v>130</v>
      </c>
      <c r="B88" s="201">
        <f>'[2]25'!B90</f>
        <v>80</v>
      </c>
      <c r="C88" s="202">
        <f>'[2]25'!C90</f>
        <v>0</v>
      </c>
      <c r="D88" s="202">
        <f>'[2]25'!D90</f>
        <v>0</v>
      </c>
      <c r="E88" s="202">
        <f>'[2]25'!E90</f>
        <v>0</v>
      </c>
      <c r="F88" s="15">
        <f t="shared" si="16"/>
        <v>80</v>
      </c>
      <c r="G88" s="201">
        <f>'[2]25'!H90</f>
        <v>-0.3</v>
      </c>
      <c r="H88" s="202">
        <f>'[2]25'!I90</f>
        <v>0</v>
      </c>
      <c r="I88" s="202">
        <f>'[2]25'!J90</f>
        <v>0</v>
      </c>
      <c r="J88" s="202">
        <f>'[2]25'!K90</f>
        <v>0</v>
      </c>
      <c r="K88" s="15">
        <f t="shared" si="13"/>
        <v>-0.3</v>
      </c>
      <c r="L88" s="18">
        <f>frq!C88</f>
        <v>1</v>
      </c>
      <c r="M88" s="125">
        <f t="shared" si="14"/>
        <v>-0.3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-0.3</v>
      </c>
      <c r="R88" s="18">
        <v>0</v>
      </c>
      <c r="S88" s="18"/>
    </row>
    <row r="89" spans="1:19">
      <c r="A89" s="8" t="s">
        <v>131</v>
      </c>
      <c r="B89" s="201">
        <f>'[2]25'!B91</f>
        <v>80</v>
      </c>
      <c r="C89" s="202">
        <f>'[2]25'!C91</f>
        <v>0</v>
      </c>
      <c r="D89" s="202">
        <f>'[2]25'!D91</f>
        <v>0</v>
      </c>
      <c r="E89" s="202">
        <f>'[2]25'!E91</f>
        <v>0</v>
      </c>
      <c r="F89" s="15">
        <f t="shared" si="16"/>
        <v>80</v>
      </c>
      <c r="G89" s="201">
        <f>'[2]25'!H91</f>
        <v>-0.3</v>
      </c>
      <c r="H89" s="202">
        <f>'[2]25'!I91</f>
        <v>0</v>
      </c>
      <c r="I89" s="202">
        <f>'[2]25'!J91</f>
        <v>0</v>
      </c>
      <c r="J89" s="202">
        <f>'[2]25'!K91</f>
        <v>0</v>
      </c>
      <c r="K89" s="15">
        <f t="shared" si="13"/>
        <v>-0.3</v>
      </c>
      <c r="L89" s="18">
        <f>frq!C89</f>
        <v>1</v>
      </c>
      <c r="M89" s="125">
        <f t="shared" si="14"/>
        <v>-0.3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-0.3</v>
      </c>
      <c r="R89" s="18">
        <v>0</v>
      </c>
      <c r="S89" s="18"/>
    </row>
    <row r="90" spans="1:19">
      <c r="A90" s="8" t="s">
        <v>132</v>
      </c>
      <c r="B90" s="201">
        <f>'[2]25'!B92</f>
        <v>80</v>
      </c>
      <c r="C90" s="202">
        <f>'[2]25'!C92</f>
        <v>0</v>
      </c>
      <c r="D90" s="202">
        <f>'[2]25'!D92</f>
        <v>0</v>
      </c>
      <c r="E90" s="202">
        <f>'[2]25'!E92</f>
        <v>0</v>
      </c>
      <c r="F90" s="15">
        <f t="shared" si="16"/>
        <v>80</v>
      </c>
      <c r="G90" s="201">
        <f>'[2]25'!H92</f>
        <v>-0.3</v>
      </c>
      <c r="H90" s="202">
        <f>'[2]25'!I92</f>
        <v>0</v>
      </c>
      <c r="I90" s="202">
        <f>'[2]25'!J92</f>
        <v>0</v>
      </c>
      <c r="J90" s="202">
        <f>'[2]25'!K92</f>
        <v>0</v>
      </c>
      <c r="K90" s="15">
        <f t="shared" si="13"/>
        <v>-0.3</v>
      </c>
      <c r="L90" s="18">
        <f>frq!C90</f>
        <v>1</v>
      </c>
      <c r="M90" s="125">
        <f t="shared" si="14"/>
        <v>-0.3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-0.3</v>
      </c>
      <c r="R90" s="18">
        <v>0</v>
      </c>
      <c r="S90" s="18"/>
    </row>
    <row r="91" spans="1:19">
      <c r="A91" s="8" t="s">
        <v>133</v>
      </c>
      <c r="B91" s="201">
        <f>'[2]25'!B93</f>
        <v>80</v>
      </c>
      <c r="C91" s="202">
        <f>'[2]25'!C93</f>
        <v>0</v>
      </c>
      <c r="D91" s="202">
        <f>'[2]25'!D93</f>
        <v>0</v>
      </c>
      <c r="E91" s="202">
        <f>'[2]25'!E93</f>
        <v>0</v>
      </c>
      <c r="F91" s="15">
        <f t="shared" si="16"/>
        <v>80</v>
      </c>
      <c r="G91" s="201">
        <f>'[2]25'!H93</f>
        <v>-0.3</v>
      </c>
      <c r="H91" s="202">
        <f>'[2]25'!I93</f>
        <v>0</v>
      </c>
      <c r="I91" s="202">
        <f>'[2]25'!J93</f>
        <v>0</v>
      </c>
      <c r="J91" s="202">
        <f>'[2]25'!K93</f>
        <v>0</v>
      </c>
      <c r="K91" s="15">
        <f t="shared" si="13"/>
        <v>-0.3</v>
      </c>
      <c r="L91" s="18">
        <f>frq!C91</f>
        <v>1</v>
      </c>
      <c r="M91" s="125">
        <f t="shared" si="14"/>
        <v>-0.3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-0.3</v>
      </c>
      <c r="R91" s="18">
        <v>0</v>
      </c>
      <c r="S91" s="18"/>
    </row>
    <row r="92" spans="1:19">
      <c r="A92" s="8" t="s">
        <v>134</v>
      </c>
      <c r="B92" s="201">
        <f>'[2]25'!B94</f>
        <v>80</v>
      </c>
      <c r="C92" s="202">
        <f>'[2]25'!C94</f>
        <v>0</v>
      </c>
      <c r="D92" s="202">
        <f>'[2]25'!D94</f>
        <v>0</v>
      </c>
      <c r="E92" s="202">
        <f>'[2]25'!E94</f>
        <v>0</v>
      </c>
      <c r="F92" s="15">
        <f t="shared" si="16"/>
        <v>80</v>
      </c>
      <c r="G92" s="201">
        <f>'[2]25'!H94</f>
        <v>-0.3</v>
      </c>
      <c r="H92" s="202">
        <f>'[2]25'!I94</f>
        <v>0</v>
      </c>
      <c r="I92" s="202">
        <f>'[2]25'!J94</f>
        <v>0</v>
      </c>
      <c r="J92" s="202">
        <f>'[2]25'!K94</f>
        <v>0</v>
      </c>
      <c r="K92" s="15">
        <f t="shared" si="13"/>
        <v>-0.3</v>
      </c>
      <c r="L92" s="18">
        <f>frq!C92</f>
        <v>1</v>
      </c>
      <c r="M92" s="125">
        <f t="shared" si="14"/>
        <v>-0.3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-0.3</v>
      </c>
      <c r="R92" s="18">
        <v>0</v>
      </c>
      <c r="S92" s="18"/>
    </row>
    <row r="93" spans="1:19">
      <c r="A93" s="8" t="s">
        <v>135</v>
      </c>
      <c r="B93" s="201">
        <f>'[2]25'!B95</f>
        <v>80</v>
      </c>
      <c r="C93" s="202">
        <f>'[2]25'!C95</f>
        <v>0</v>
      </c>
      <c r="D93" s="202">
        <f>'[2]25'!D95</f>
        <v>0</v>
      </c>
      <c r="E93" s="202">
        <f>'[2]25'!E95</f>
        <v>0</v>
      </c>
      <c r="F93" s="15">
        <f t="shared" si="16"/>
        <v>80</v>
      </c>
      <c r="G93" s="201">
        <f>'[2]25'!H95</f>
        <v>-0.3</v>
      </c>
      <c r="H93" s="202">
        <f>'[2]25'!I95</f>
        <v>0</v>
      </c>
      <c r="I93" s="202">
        <f>'[2]25'!J95</f>
        <v>0</v>
      </c>
      <c r="J93" s="202">
        <f>'[2]25'!K95</f>
        <v>0</v>
      </c>
      <c r="K93" s="15">
        <f t="shared" si="13"/>
        <v>-0.3</v>
      </c>
      <c r="L93" s="18">
        <f>frq!C93</f>
        <v>1</v>
      </c>
      <c r="M93" s="125">
        <f t="shared" si="14"/>
        <v>-0.3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-0.3</v>
      </c>
      <c r="R93" s="18">
        <v>0</v>
      </c>
      <c r="S93" s="18"/>
    </row>
    <row r="94" spans="1:19">
      <c r="A94" s="8" t="s">
        <v>136</v>
      </c>
      <c r="B94" s="201">
        <f>'[2]25'!B96</f>
        <v>80</v>
      </c>
      <c r="C94" s="202">
        <f>'[2]25'!C96</f>
        <v>0</v>
      </c>
      <c r="D94" s="202">
        <f>'[2]25'!D96</f>
        <v>0</v>
      </c>
      <c r="E94" s="202">
        <f>'[2]25'!E96</f>
        <v>0</v>
      </c>
      <c r="F94" s="15">
        <f t="shared" si="16"/>
        <v>80</v>
      </c>
      <c r="G94" s="201">
        <f>'[2]25'!H96</f>
        <v>-0.3</v>
      </c>
      <c r="H94" s="202">
        <f>'[2]25'!I96</f>
        <v>0</v>
      </c>
      <c r="I94" s="202">
        <f>'[2]25'!J96</f>
        <v>0</v>
      </c>
      <c r="J94" s="202">
        <f>'[2]25'!K96</f>
        <v>0</v>
      </c>
      <c r="K94" s="15">
        <f t="shared" si="13"/>
        <v>-0.3</v>
      </c>
      <c r="L94" s="18">
        <f>frq!C94</f>
        <v>1</v>
      </c>
      <c r="M94" s="125">
        <f t="shared" si="14"/>
        <v>-0.3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-0.3</v>
      </c>
      <c r="R94" s="18">
        <v>0</v>
      </c>
      <c r="S94" s="18"/>
    </row>
    <row r="95" spans="1:19">
      <c r="A95" s="8" t="s">
        <v>137</v>
      </c>
      <c r="B95" s="201">
        <f>'[2]25'!B97</f>
        <v>80</v>
      </c>
      <c r="C95" s="202">
        <f>'[2]25'!C97</f>
        <v>0</v>
      </c>
      <c r="D95" s="202">
        <f>'[2]25'!D97</f>
        <v>0</v>
      </c>
      <c r="E95" s="202">
        <f>'[2]25'!E97</f>
        <v>0</v>
      </c>
      <c r="F95" s="15">
        <f t="shared" si="16"/>
        <v>80</v>
      </c>
      <c r="G95" s="201">
        <f>'[2]25'!H97</f>
        <v>-0.3</v>
      </c>
      <c r="H95" s="202">
        <f>'[2]25'!I97</f>
        <v>0</v>
      </c>
      <c r="I95" s="202">
        <f>'[2]25'!J97</f>
        <v>0</v>
      </c>
      <c r="J95" s="202">
        <f>'[2]25'!K97</f>
        <v>0</v>
      </c>
      <c r="K95" s="15">
        <f t="shared" si="13"/>
        <v>-0.3</v>
      </c>
      <c r="L95" s="18">
        <f>frq!C95</f>
        <v>1</v>
      </c>
      <c r="M95" s="125">
        <f t="shared" si="14"/>
        <v>-0.3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-0.3</v>
      </c>
      <c r="R95" s="18">
        <v>0</v>
      </c>
      <c r="S95" s="18"/>
    </row>
    <row r="96" spans="1:19">
      <c r="A96" s="8" t="s">
        <v>138</v>
      </c>
      <c r="B96" s="201">
        <f>'[2]25'!B98</f>
        <v>80</v>
      </c>
      <c r="C96" s="202">
        <f>'[2]25'!C98</f>
        <v>0</v>
      </c>
      <c r="D96" s="202">
        <f>'[2]25'!D98</f>
        <v>0</v>
      </c>
      <c r="E96" s="202">
        <f>'[2]25'!E98</f>
        <v>0</v>
      </c>
      <c r="F96" s="15">
        <f t="shared" si="16"/>
        <v>80</v>
      </c>
      <c r="G96" s="201">
        <f>'[2]25'!H98</f>
        <v>-0.3</v>
      </c>
      <c r="H96" s="202">
        <f>'[2]25'!I98</f>
        <v>0</v>
      </c>
      <c r="I96" s="202">
        <f>'[2]25'!J98</f>
        <v>0</v>
      </c>
      <c r="J96" s="202">
        <f>'[2]25'!K98</f>
        <v>0</v>
      </c>
      <c r="K96" s="15">
        <f t="shared" si="13"/>
        <v>-0.3</v>
      </c>
      <c r="L96" s="18">
        <f>frq!C96</f>
        <v>1</v>
      </c>
      <c r="M96" s="125">
        <f t="shared" si="14"/>
        <v>-0.3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-0.3</v>
      </c>
      <c r="R96" s="18">
        <v>0</v>
      </c>
      <c r="S96" s="18"/>
    </row>
    <row r="97" spans="1:19">
      <c r="A97" s="8" t="s">
        <v>139</v>
      </c>
      <c r="B97" s="201">
        <f>'[2]25'!B99</f>
        <v>80</v>
      </c>
      <c r="C97" s="202">
        <f>'[2]25'!C99</f>
        <v>0</v>
      </c>
      <c r="D97" s="202">
        <f>'[2]25'!D99</f>
        <v>0</v>
      </c>
      <c r="E97" s="202">
        <f>'[2]25'!E99</f>
        <v>0</v>
      </c>
      <c r="F97" s="15">
        <f t="shared" si="16"/>
        <v>80</v>
      </c>
      <c r="G97" s="201">
        <f>'[2]25'!H99</f>
        <v>-0.3</v>
      </c>
      <c r="H97" s="202">
        <f>'[2]25'!I99</f>
        <v>0</v>
      </c>
      <c r="I97" s="202">
        <f>'[2]25'!J99</f>
        <v>0</v>
      </c>
      <c r="J97" s="202">
        <f>'[2]25'!K99</f>
        <v>0</v>
      </c>
      <c r="K97" s="15">
        <f t="shared" si="13"/>
        <v>-0.3</v>
      </c>
      <c r="L97" s="18">
        <f>frq!C97</f>
        <v>1</v>
      </c>
      <c r="M97" s="125">
        <f t="shared" si="14"/>
        <v>-0.3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-0.3</v>
      </c>
      <c r="R97" s="18">
        <v>0</v>
      </c>
      <c r="S97" s="18"/>
    </row>
    <row r="98" spans="1:19" ht="15.75" thickBot="1">
      <c r="A98" s="8" t="s">
        <v>140</v>
      </c>
      <c r="B98" s="201">
        <f>'[2]25'!B100</f>
        <v>80</v>
      </c>
      <c r="C98" s="202">
        <f>'[2]25'!C100</f>
        <v>0</v>
      </c>
      <c r="D98" s="202">
        <f>'[2]25'!D100</f>
        <v>0</v>
      </c>
      <c r="E98" s="202">
        <f>'[2]25'!E100</f>
        <v>0</v>
      </c>
      <c r="F98" s="15">
        <f t="shared" si="16"/>
        <v>80</v>
      </c>
      <c r="G98" s="201">
        <f>'[2]25'!H100</f>
        <v>-0.3</v>
      </c>
      <c r="H98" s="202">
        <f>'[2]25'!I100</f>
        <v>0</v>
      </c>
      <c r="I98" s="202">
        <f>'[2]25'!J100</f>
        <v>0</v>
      </c>
      <c r="J98" s="202">
        <f>'[2]25'!K100</f>
        <v>0</v>
      </c>
      <c r="K98" s="15">
        <f t="shared" si="13"/>
        <v>-0.3</v>
      </c>
      <c r="L98" s="18">
        <f>frq!C98</f>
        <v>1</v>
      </c>
      <c r="M98" s="125">
        <f t="shared" si="14"/>
        <v>-0.3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-0.3</v>
      </c>
      <c r="R98" s="18">
        <v>0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-5.6000000000000051E-3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-5.6000000000000051E-3</v>
      </c>
      <c r="L99" s="128">
        <f t="shared" si="17"/>
        <v>2.4E-2</v>
      </c>
      <c r="M99" s="128">
        <f t="shared" si="17"/>
        <v>-5.6000000000000051E-3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-5.6000000000000051E-3</v>
      </c>
      <c r="R99" s="129">
        <f t="shared" si="17"/>
        <v>0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45741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1020</v>
      </c>
      <c r="G3" s="16">
        <f>'[3]25'!G5</f>
        <v>0</v>
      </c>
      <c r="H3" s="17">
        <f>SUM(B3:G3)</f>
        <v>1340</v>
      </c>
      <c r="I3" s="15">
        <f>'[3]25'!J5</f>
        <v>270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25.87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25.87</v>
      </c>
      <c r="AL3" s="8">
        <f t="shared" ref="AL3:AQ18" si="3">Q3-X3-AE3</f>
        <v>212.13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212.13</v>
      </c>
      <c r="AT3" s="8">
        <v>32</v>
      </c>
      <c r="AU3" s="8">
        <v>25.87</v>
      </c>
      <c r="AW3" s="205">
        <v>32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32</v>
      </c>
      <c r="BD3" s="205">
        <v>25.87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25.87</v>
      </c>
      <c r="BL3" s="8">
        <f>AT3</f>
        <v>32</v>
      </c>
      <c r="BM3" s="8">
        <f>AU3</f>
        <v>25.87</v>
      </c>
      <c r="BN3" s="8">
        <f>BC3</f>
        <v>32</v>
      </c>
      <c r="BO3" s="8">
        <f>BJ3</f>
        <v>25.87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1020</v>
      </c>
      <c r="G4" s="16">
        <f>'[3]25'!G6</f>
        <v>0</v>
      </c>
      <c r="H4" s="17">
        <f>SUM(B4:G4)</f>
        <v>1340</v>
      </c>
      <c r="I4" s="15">
        <f>'[3]25'!J6</f>
        <v>270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25.87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25.87</v>
      </c>
      <c r="AL4" s="8">
        <f t="shared" si="3"/>
        <v>212.13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212.13</v>
      </c>
      <c r="AT4" s="8">
        <v>32</v>
      </c>
      <c r="AU4" s="8">
        <v>25.87</v>
      </c>
      <c r="AW4" s="205">
        <v>32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32</v>
      </c>
      <c r="BD4" s="205">
        <v>25.87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25.87</v>
      </c>
      <c r="BL4" s="8">
        <f t="shared" ref="BL4:BL67" si="21">AT4</f>
        <v>32</v>
      </c>
      <c r="BM4" s="8">
        <f t="shared" ref="BM4:BM67" si="22">AU4</f>
        <v>25.87</v>
      </c>
      <c r="BN4" s="8">
        <f t="shared" ref="BN4:BN67" si="23">BC4</f>
        <v>32</v>
      </c>
      <c r="BO4" s="8">
        <f t="shared" ref="BO4:BO67" si="24">BJ4</f>
        <v>25.87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1020</v>
      </c>
      <c r="G5" s="16">
        <f>'[3]25'!G7</f>
        <v>0</v>
      </c>
      <c r="H5" s="17">
        <f t="shared" ref="H5:H68" si="27">SUM(B5:G5)</f>
        <v>1340</v>
      </c>
      <c r="I5" s="15">
        <f>'[3]25'!J7</f>
        <v>270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25.87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25.87</v>
      </c>
      <c r="AL5" s="8">
        <f t="shared" si="3"/>
        <v>212.13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212.13</v>
      </c>
      <c r="AT5" s="8">
        <v>32</v>
      </c>
      <c r="AU5" s="8">
        <v>25.87</v>
      </c>
      <c r="AW5" s="205">
        <v>32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32</v>
      </c>
      <c r="BD5" s="205">
        <v>25.87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25.87</v>
      </c>
      <c r="BL5" s="8">
        <f t="shared" si="21"/>
        <v>32</v>
      </c>
      <c r="BM5" s="8">
        <f t="shared" si="22"/>
        <v>25.87</v>
      </c>
      <c r="BN5" s="8">
        <f t="shared" si="23"/>
        <v>32</v>
      </c>
      <c r="BO5" s="8">
        <f t="shared" si="24"/>
        <v>25.87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1020</v>
      </c>
      <c r="G6" s="16">
        <f>'[3]25'!G8</f>
        <v>0</v>
      </c>
      <c r="H6" s="17">
        <f t="shared" si="27"/>
        <v>1340</v>
      </c>
      <c r="I6" s="15">
        <f>'[3]25'!J8</f>
        <v>270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25.87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25.87</v>
      </c>
      <c r="AL6" s="8">
        <f t="shared" si="3"/>
        <v>212.13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212.13</v>
      </c>
      <c r="AT6" s="8">
        <v>32</v>
      </c>
      <c r="AU6" s="8">
        <v>25.87</v>
      </c>
      <c r="AW6" s="205">
        <v>32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32</v>
      </c>
      <c r="BD6" s="205">
        <v>25.87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25.87</v>
      </c>
      <c r="BL6" s="8">
        <f t="shared" si="21"/>
        <v>32</v>
      </c>
      <c r="BM6" s="8">
        <f t="shared" si="22"/>
        <v>25.87</v>
      </c>
      <c r="BN6" s="8">
        <f t="shared" si="23"/>
        <v>32</v>
      </c>
      <c r="BO6" s="8">
        <f t="shared" si="24"/>
        <v>25.87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1020</v>
      </c>
      <c r="G7" s="16">
        <f>'[3]25'!G9</f>
        <v>0</v>
      </c>
      <c r="H7" s="17">
        <f t="shared" si="27"/>
        <v>1340</v>
      </c>
      <c r="I7" s="15">
        <f>'[3]25'!J9</f>
        <v>270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25.87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25.87</v>
      </c>
      <c r="AL7" s="8">
        <f t="shared" si="3"/>
        <v>212.13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212.13</v>
      </c>
      <c r="AT7" s="8">
        <v>32</v>
      </c>
      <c r="AU7" s="8">
        <v>25.87</v>
      </c>
      <c r="AW7" s="205">
        <v>32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32</v>
      </c>
      <c r="BD7" s="205">
        <v>25.87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25.87</v>
      </c>
      <c r="BL7" s="8">
        <f t="shared" si="21"/>
        <v>32</v>
      </c>
      <c r="BM7" s="8">
        <f t="shared" si="22"/>
        <v>25.87</v>
      </c>
      <c r="BN7" s="8">
        <f t="shared" si="23"/>
        <v>32</v>
      </c>
      <c r="BO7" s="8">
        <f t="shared" si="24"/>
        <v>25.87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1020</v>
      </c>
      <c r="G8" s="16">
        <f>'[3]25'!G10</f>
        <v>0</v>
      </c>
      <c r="H8" s="17">
        <f t="shared" si="27"/>
        <v>1340</v>
      </c>
      <c r="I8" s="15">
        <f>'[3]25'!J10</f>
        <v>270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25.87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25.87</v>
      </c>
      <c r="AL8" s="8">
        <f t="shared" si="3"/>
        <v>212.13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212.13</v>
      </c>
      <c r="AT8" s="8">
        <v>32</v>
      </c>
      <c r="AU8" s="8">
        <v>25.87</v>
      </c>
      <c r="AW8" s="205">
        <v>32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32</v>
      </c>
      <c r="BD8" s="205">
        <v>25.87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25.87</v>
      </c>
      <c r="BL8" s="8">
        <f t="shared" si="21"/>
        <v>32</v>
      </c>
      <c r="BM8" s="8">
        <f t="shared" si="22"/>
        <v>25.87</v>
      </c>
      <c r="BN8" s="8">
        <f t="shared" si="23"/>
        <v>32</v>
      </c>
      <c r="BO8" s="8">
        <f t="shared" si="24"/>
        <v>25.87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1020</v>
      </c>
      <c r="G9" s="16">
        <f>'[3]25'!G11</f>
        <v>0</v>
      </c>
      <c r="H9" s="17">
        <f t="shared" si="27"/>
        <v>1340</v>
      </c>
      <c r="I9" s="15">
        <f>'[3]25'!J11</f>
        <v>270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25.87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25.87</v>
      </c>
      <c r="AL9" s="8">
        <f t="shared" si="3"/>
        <v>212.13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212.13</v>
      </c>
      <c r="AT9" s="8">
        <v>32</v>
      </c>
      <c r="AU9" s="8">
        <v>25.87</v>
      </c>
      <c r="AW9" s="205">
        <v>32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32</v>
      </c>
      <c r="BD9" s="205">
        <v>25.87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25.87</v>
      </c>
      <c r="BL9" s="8">
        <f t="shared" si="21"/>
        <v>32</v>
      </c>
      <c r="BM9" s="8">
        <f t="shared" si="22"/>
        <v>25.87</v>
      </c>
      <c r="BN9" s="8">
        <f t="shared" si="23"/>
        <v>32</v>
      </c>
      <c r="BO9" s="8">
        <f t="shared" si="24"/>
        <v>25.87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1020</v>
      </c>
      <c r="G10" s="16">
        <f>'[3]25'!G12</f>
        <v>0</v>
      </c>
      <c r="H10" s="17">
        <f t="shared" si="27"/>
        <v>1340</v>
      </c>
      <c r="I10" s="15">
        <f>'[3]25'!J12</f>
        <v>270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25.87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25.87</v>
      </c>
      <c r="AL10" s="8">
        <f t="shared" si="3"/>
        <v>212.13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212.13</v>
      </c>
      <c r="AT10" s="8">
        <v>32</v>
      </c>
      <c r="AU10" s="8">
        <v>25.87</v>
      </c>
      <c r="AW10" s="205">
        <v>32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32</v>
      </c>
      <c r="BD10" s="205">
        <v>25.87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25.87</v>
      </c>
      <c r="BL10" s="8">
        <f t="shared" si="21"/>
        <v>32</v>
      </c>
      <c r="BM10" s="8">
        <f t="shared" si="22"/>
        <v>25.87</v>
      </c>
      <c r="BN10" s="8">
        <f t="shared" si="23"/>
        <v>32</v>
      </c>
      <c r="BO10" s="8">
        <f t="shared" si="24"/>
        <v>25.87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1020</v>
      </c>
      <c r="G11" s="16">
        <f>'[3]25'!G13</f>
        <v>0</v>
      </c>
      <c r="H11" s="17">
        <f t="shared" si="27"/>
        <v>1340</v>
      </c>
      <c r="I11" s="15">
        <f>'[3]25'!J13</f>
        <v>270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25.87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25.87</v>
      </c>
      <c r="AL11" s="8">
        <f t="shared" si="3"/>
        <v>212.13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212.13</v>
      </c>
      <c r="AT11" s="8">
        <v>32</v>
      </c>
      <c r="AU11" s="8">
        <v>25.87</v>
      </c>
      <c r="AW11" s="205">
        <v>32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32</v>
      </c>
      <c r="BD11" s="205">
        <v>25.87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25.87</v>
      </c>
      <c r="BL11" s="8">
        <f t="shared" si="21"/>
        <v>32</v>
      </c>
      <c r="BM11" s="8">
        <f t="shared" si="22"/>
        <v>25.87</v>
      </c>
      <c r="BN11" s="8">
        <f t="shared" si="23"/>
        <v>32</v>
      </c>
      <c r="BO11" s="8">
        <f t="shared" si="24"/>
        <v>25.87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1020</v>
      </c>
      <c r="G12" s="16">
        <f>'[3]25'!G14</f>
        <v>0</v>
      </c>
      <c r="H12" s="17">
        <f t="shared" si="27"/>
        <v>1340</v>
      </c>
      <c r="I12" s="15">
        <f>'[3]25'!J14</f>
        <v>270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25.87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25.87</v>
      </c>
      <c r="AL12" s="8">
        <f t="shared" si="3"/>
        <v>212.13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212.13</v>
      </c>
      <c r="AT12" s="8">
        <v>32</v>
      </c>
      <c r="AU12" s="8">
        <v>25.87</v>
      </c>
      <c r="AW12" s="205">
        <v>32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32</v>
      </c>
      <c r="BD12" s="205">
        <v>25.87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25.87</v>
      </c>
      <c r="BL12" s="8">
        <f t="shared" si="21"/>
        <v>32</v>
      </c>
      <c r="BM12" s="8">
        <f t="shared" si="22"/>
        <v>25.87</v>
      </c>
      <c r="BN12" s="8">
        <f t="shared" si="23"/>
        <v>32</v>
      </c>
      <c r="BO12" s="8">
        <f t="shared" si="24"/>
        <v>25.87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1020</v>
      </c>
      <c r="G13" s="16">
        <f>'[3]25'!G15</f>
        <v>0</v>
      </c>
      <c r="H13" s="17">
        <f t="shared" si="27"/>
        <v>1340</v>
      </c>
      <c r="I13" s="15">
        <f>'[3]25'!J15</f>
        <v>270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25.87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25.87</v>
      </c>
      <c r="AL13" s="8">
        <f t="shared" si="3"/>
        <v>212.13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212.13</v>
      </c>
      <c r="AT13" s="8">
        <v>32</v>
      </c>
      <c r="AU13" s="8">
        <v>25.87</v>
      </c>
      <c r="AW13" s="205">
        <v>32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32</v>
      </c>
      <c r="BD13" s="205">
        <v>25.87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25.87</v>
      </c>
      <c r="BL13" s="8">
        <f t="shared" si="21"/>
        <v>32</v>
      </c>
      <c r="BM13" s="8">
        <f t="shared" si="22"/>
        <v>25.87</v>
      </c>
      <c r="BN13" s="8">
        <f t="shared" si="23"/>
        <v>32</v>
      </c>
      <c r="BO13" s="8">
        <f t="shared" si="24"/>
        <v>25.87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1020</v>
      </c>
      <c r="G14" s="16">
        <f>'[3]25'!G16</f>
        <v>0</v>
      </c>
      <c r="H14" s="17">
        <f t="shared" si="27"/>
        <v>1340</v>
      </c>
      <c r="I14" s="15">
        <f>'[3]25'!J16</f>
        <v>270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25.87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25.87</v>
      </c>
      <c r="AL14" s="8">
        <f t="shared" si="3"/>
        <v>212.13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212.13</v>
      </c>
      <c r="AT14" s="8">
        <v>32</v>
      </c>
      <c r="AU14" s="8">
        <v>25.87</v>
      </c>
      <c r="AW14" s="205">
        <v>32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32</v>
      </c>
      <c r="BD14" s="205">
        <v>25.87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25.87</v>
      </c>
      <c r="BL14" s="8">
        <f t="shared" si="21"/>
        <v>32</v>
      </c>
      <c r="BM14" s="8">
        <f t="shared" si="22"/>
        <v>25.87</v>
      </c>
      <c r="BN14" s="8">
        <f t="shared" si="23"/>
        <v>32</v>
      </c>
      <c r="BO14" s="8">
        <f t="shared" si="24"/>
        <v>25.87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1020</v>
      </c>
      <c r="G15" s="16">
        <f>'[3]25'!G17</f>
        <v>0</v>
      </c>
      <c r="H15" s="17">
        <f t="shared" si="27"/>
        <v>1340</v>
      </c>
      <c r="I15" s="15">
        <f>'[3]25'!J17</f>
        <v>270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25.87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25.87</v>
      </c>
      <c r="AL15" s="8">
        <f t="shared" si="3"/>
        <v>212.13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212.13</v>
      </c>
      <c r="AT15" s="8">
        <v>32</v>
      </c>
      <c r="AU15" s="8">
        <v>25.87</v>
      </c>
      <c r="AW15" s="205">
        <v>32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32</v>
      </c>
      <c r="BD15" s="205">
        <v>25.87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25.87</v>
      </c>
      <c r="BL15" s="8">
        <f t="shared" si="21"/>
        <v>32</v>
      </c>
      <c r="BM15" s="8">
        <f t="shared" si="22"/>
        <v>25.87</v>
      </c>
      <c r="BN15" s="8">
        <f t="shared" si="23"/>
        <v>32</v>
      </c>
      <c r="BO15" s="8">
        <f t="shared" si="24"/>
        <v>25.87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1020</v>
      </c>
      <c r="G16" s="16">
        <f>'[3]25'!G18</f>
        <v>0</v>
      </c>
      <c r="H16" s="17">
        <f t="shared" si="27"/>
        <v>1340</v>
      </c>
      <c r="I16" s="15">
        <f>'[3]25'!J18</f>
        <v>270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25.87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25.87</v>
      </c>
      <c r="AL16" s="8">
        <f t="shared" si="3"/>
        <v>212.13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212.13</v>
      </c>
      <c r="AT16" s="8">
        <v>32</v>
      </c>
      <c r="AU16" s="8">
        <v>25.87</v>
      </c>
      <c r="AW16" s="205">
        <v>32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32</v>
      </c>
      <c r="BD16" s="205">
        <v>25.87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25.87</v>
      </c>
      <c r="BL16" s="8">
        <f t="shared" si="21"/>
        <v>32</v>
      </c>
      <c r="BM16" s="8">
        <f t="shared" si="22"/>
        <v>25.87</v>
      </c>
      <c r="BN16" s="8">
        <f t="shared" si="23"/>
        <v>32</v>
      </c>
      <c r="BO16" s="8">
        <f t="shared" si="24"/>
        <v>25.87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1020</v>
      </c>
      <c r="G17" s="16">
        <f>'[3]25'!G19</f>
        <v>0</v>
      </c>
      <c r="H17" s="17">
        <f t="shared" si="27"/>
        <v>1340</v>
      </c>
      <c r="I17" s="15">
        <f>'[3]25'!J19</f>
        <v>270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25.87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25.87</v>
      </c>
      <c r="AL17" s="8">
        <f t="shared" si="3"/>
        <v>212.13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212.13</v>
      </c>
      <c r="AT17" s="8">
        <v>32</v>
      </c>
      <c r="AU17" s="8">
        <v>25.87</v>
      </c>
      <c r="AW17" s="205">
        <v>32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32</v>
      </c>
      <c r="BD17" s="205">
        <v>25.87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25.87</v>
      </c>
      <c r="BL17" s="8">
        <f t="shared" si="21"/>
        <v>32</v>
      </c>
      <c r="BM17" s="8">
        <f t="shared" si="22"/>
        <v>25.87</v>
      </c>
      <c r="BN17" s="8">
        <f t="shared" si="23"/>
        <v>32</v>
      </c>
      <c r="BO17" s="8">
        <f t="shared" si="24"/>
        <v>25.87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1020</v>
      </c>
      <c r="G18" s="16">
        <f>'[3]25'!G20</f>
        <v>0</v>
      </c>
      <c r="H18" s="17">
        <f t="shared" si="27"/>
        <v>1340</v>
      </c>
      <c r="I18" s="15">
        <f>'[3]25'!J20</f>
        <v>270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25.87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25.87</v>
      </c>
      <c r="AL18" s="8">
        <f t="shared" si="3"/>
        <v>212.13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212.13</v>
      </c>
      <c r="AT18" s="8">
        <v>32</v>
      </c>
      <c r="AU18" s="8">
        <v>25.87</v>
      </c>
      <c r="AW18" s="205">
        <v>32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32</v>
      </c>
      <c r="BD18" s="205">
        <v>25.87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25.87</v>
      </c>
      <c r="BL18" s="8">
        <f t="shared" si="21"/>
        <v>32</v>
      </c>
      <c r="BM18" s="8">
        <f t="shared" si="22"/>
        <v>25.87</v>
      </c>
      <c r="BN18" s="8">
        <f t="shared" si="23"/>
        <v>32</v>
      </c>
      <c r="BO18" s="8">
        <f t="shared" si="24"/>
        <v>25.87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1020</v>
      </c>
      <c r="G19" s="16">
        <f>'[3]25'!G21</f>
        <v>0</v>
      </c>
      <c r="H19" s="17">
        <f t="shared" si="27"/>
        <v>1340</v>
      </c>
      <c r="I19" s="15">
        <f>'[3]25'!J21</f>
        <v>270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5">
        <v>26.99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26.99</v>
      </c>
      <c r="BD19" s="205">
        <v>26.99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1020</v>
      </c>
      <c r="G20" s="16">
        <f>'[3]25'!G22</f>
        <v>0</v>
      </c>
      <c r="H20" s="17">
        <f t="shared" si="27"/>
        <v>1340</v>
      </c>
      <c r="I20" s="15">
        <f>'[3]25'!J22</f>
        <v>270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5">
        <v>26.99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26.99</v>
      </c>
      <c r="BD20" s="205">
        <v>26.99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1020</v>
      </c>
      <c r="G21" s="16">
        <f>'[3]25'!G23</f>
        <v>0</v>
      </c>
      <c r="H21" s="17">
        <f t="shared" si="27"/>
        <v>1340</v>
      </c>
      <c r="I21" s="15">
        <f>'[3]25'!J23</f>
        <v>270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5">
        <v>26.99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26.99</v>
      </c>
      <c r="BD21" s="205">
        <v>26.99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1020</v>
      </c>
      <c r="G22" s="16">
        <f>'[3]25'!G24</f>
        <v>0</v>
      </c>
      <c r="H22" s="17">
        <f t="shared" si="27"/>
        <v>1340</v>
      </c>
      <c r="I22" s="15">
        <f>'[3]25'!J24</f>
        <v>270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5">
        <v>26.99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26.99</v>
      </c>
      <c r="BD22" s="205">
        <v>26.99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1020</v>
      </c>
      <c r="G23" s="16">
        <f>'[3]25'!G25</f>
        <v>0</v>
      </c>
      <c r="H23" s="17">
        <f t="shared" si="27"/>
        <v>1340</v>
      </c>
      <c r="I23" s="15">
        <f>'[3]25'!J25</f>
        <v>270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5">
        <v>26.99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26.99</v>
      </c>
      <c r="BD23" s="205">
        <v>26.99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1020</v>
      </c>
      <c r="G24" s="16">
        <f>'[3]25'!G26</f>
        <v>0</v>
      </c>
      <c r="H24" s="17">
        <f t="shared" si="27"/>
        <v>1340</v>
      </c>
      <c r="I24" s="15">
        <f>'[3]25'!J26</f>
        <v>270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5">
        <v>26.99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26.99</v>
      </c>
      <c r="BD24" s="205">
        <v>26.99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1020</v>
      </c>
      <c r="G25" s="16">
        <f>'[3]25'!G27</f>
        <v>0</v>
      </c>
      <c r="H25" s="17">
        <f t="shared" si="27"/>
        <v>1340</v>
      </c>
      <c r="I25" s="15">
        <f>'[3]25'!J27</f>
        <v>270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5">
        <v>26.99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26.99</v>
      </c>
      <c r="BD25" s="205">
        <v>26.99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1020</v>
      </c>
      <c r="G26" s="16">
        <f>'[3]25'!G28</f>
        <v>0</v>
      </c>
      <c r="H26" s="17">
        <f t="shared" si="27"/>
        <v>1340</v>
      </c>
      <c r="I26" s="15">
        <f>'[3]25'!J28</f>
        <v>270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5">
        <v>26.99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26.99</v>
      </c>
      <c r="BD26" s="205">
        <v>26.99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1020</v>
      </c>
      <c r="G27" s="16">
        <f>'[3]25'!G29</f>
        <v>0</v>
      </c>
      <c r="H27" s="17">
        <f t="shared" si="27"/>
        <v>1340</v>
      </c>
      <c r="I27" s="15">
        <f>'[3]25'!J29</f>
        <v>270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5">
        <v>26.99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26.99</v>
      </c>
      <c r="BD27" s="205">
        <v>26.99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1020</v>
      </c>
      <c r="G28" s="16">
        <f>'[3]25'!G30</f>
        <v>0</v>
      </c>
      <c r="H28" s="17">
        <f t="shared" si="27"/>
        <v>1340</v>
      </c>
      <c r="I28" s="15">
        <f>'[3]25'!J30</f>
        <v>270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26.99</v>
      </c>
      <c r="AU28" s="8">
        <v>26.99</v>
      </c>
      <c r="AW28" s="205">
        <v>26.99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26.99</v>
      </c>
      <c r="BD28" s="205">
        <v>26.99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26.99</v>
      </c>
      <c r="BL28" s="8">
        <f t="shared" si="21"/>
        <v>26.99</v>
      </c>
      <c r="BM28" s="8">
        <f t="shared" si="22"/>
        <v>26.99</v>
      </c>
      <c r="BN28" s="8">
        <f t="shared" si="23"/>
        <v>26.99</v>
      </c>
      <c r="BO28" s="8">
        <f t="shared" si="24"/>
        <v>26.99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1020</v>
      </c>
      <c r="G29" s="16">
        <f>'[3]25'!G31</f>
        <v>0</v>
      </c>
      <c r="H29" s="17">
        <f t="shared" si="27"/>
        <v>1340</v>
      </c>
      <c r="I29" s="15">
        <f>'[3]25'!J31</f>
        <v>270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26.99</v>
      </c>
      <c r="AU29" s="8">
        <v>26.99</v>
      </c>
      <c r="AW29" s="205">
        <v>26.99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26.99</v>
      </c>
      <c r="BD29" s="205">
        <v>26.99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26.99</v>
      </c>
      <c r="BL29" s="8">
        <f t="shared" si="21"/>
        <v>26.99</v>
      </c>
      <c r="BM29" s="8">
        <f t="shared" si="22"/>
        <v>26.99</v>
      </c>
      <c r="BN29" s="8">
        <f t="shared" si="23"/>
        <v>26.99</v>
      </c>
      <c r="BO29" s="8">
        <f t="shared" si="24"/>
        <v>26.99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1020</v>
      </c>
      <c r="G30" s="16">
        <f>'[3]25'!G32</f>
        <v>0</v>
      </c>
      <c r="H30" s="17">
        <f t="shared" si="27"/>
        <v>1340</v>
      </c>
      <c r="I30" s="15">
        <f>'[3]25'!J32</f>
        <v>270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25.87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25.87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212.13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212.13</v>
      </c>
      <c r="AT30" s="8">
        <v>25.87</v>
      </c>
      <c r="AU30" s="8">
        <v>32</v>
      </c>
      <c r="AW30" s="205">
        <v>25.87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25.87</v>
      </c>
      <c r="BD30" s="205">
        <v>32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32</v>
      </c>
      <c r="BL30" s="8">
        <f t="shared" si="21"/>
        <v>25.87</v>
      </c>
      <c r="BM30" s="8">
        <f t="shared" si="22"/>
        <v>32</v>
      </c>
      <c r="BN30" s="8">
        <f t="shared" si="23"/>
        <v>25.87</v>
      </c>
      <c r="BO30" s="8">
        <f t="shared" si="24"/>
        <v>32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1020</v>
      </c>
      <c r="G31" s="16">
        <f>'[3]25'!G33</f>
        <v>0</v>
      </c>
      <c r="H31" s="17">
        <f t="shared" si="27"/>
        <v>1340</v>
      </c>
      <c r="I31" s="15">
        <f>'[3]25'!J33</f>
        <v>270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25.87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25.87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212.13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212.13</v>
      </c>
      <c r="AT31" s="8">
        <v>25.87</v>
      </c>
      <c r="AU31" s="8">
        <v>32</v>
      </c>
      <c r="AW31" s="205">
        <v>25.87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25.87</v>
      </c>
      <c r="BD31" s="205">
        <v>32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32</v>
      </c>
      <c r="BL31" s="8">
        <f t="shared" si="21"/>
        <v>25.87</v>
      </c>
      <c r="BM31" s="8">
        <f t="shared" si="22"/>
        <v>32</v>
      </c>
      <c r="BN31" s="8">
        <f t="shared" si="23"/>
        <v>25.87</v>
      </c>
      <c r="BO31" s="8">
        <f t="shared" si="24"/>
        <v>32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1020</v>
      </c>
      <c r="G32" s="16">
        <f>'[3]25'!G34</f>
        <v>0</v>
      </c>
      <c r="H32" s="17">
        <f t="shared" si="27"/>
        <v>1340</v>
      </c>
      <c r="I32" s="15">
        <f>'[3]25'!J34</f>
        <v>270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25.87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212.13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212.13</v>
      </c>
      <c r="AT32" s="8">
        <v>25.87</v>
      </c>
      <c r="AU32" s="8">
        <v>32</v>
      </c>
      <c r="AW32" s="205">
        <v>25.87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25.87</v>
      </c>
      <c r="BD32" s="205">
        <v>32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32</v>
      </c>
      <c r="BL32" s="8">
        <f t="shared" si="21"/>
        <v>25.87</v>
      </c>
      <c r="BM32" s="8">
        <f t="shared" si="22"/>
        <v>32</v>
      </c>
      <c r="BN32" s="8">
        <f t="shared" si="23"/>
        <v>25.87</v>
      </c>
      <c r="BO32" s="8">
        <f t="shared" si="24"/>
        <v>32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1020</v>
      </c>
      <c r="G33" s="16">
        <f>'[3]25'!G35</f>
        <v>0</v>
      </c>
      <c r="H33" s="17">
        <f t="shared" si="27"/>
        <v>1340</v>
      </c>
      <c r="I33" s="15">
        <f>'[3]25'!J35</f>
        <v>270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25.87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212.13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212.13</v>
      </c>
      <c r="AT33" s="8">
        <v>25.87</v>
      </c>
      <c r="AU33" s="8">
        <v>32</v>
      </c>
      <c r="AW33" s="205">
        <v>25.87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25.87</v>
      </c>
      <c r="BD33" s="205">
        <v>32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32</v>
      </c>
      <c r="BL33" s="8">
        <f t="shared" si="21"/>
        <v>25.87</v>
      </c>
      <c r="BM33" s="8">
        <f t="shared" si="22"/>
        <v>32</v>
      </c>
      <c r="BN33" s="8">
        <f t="shared" si="23"/>
        <v>25.87</v>
      </c>
      <c r="BO33" s="8">
        <f t="shared" si="24"/>
        <v>32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1020</v>
      </c>
      <c r="G34" s="16">
        <f>'[3]25'!G36</f>
        <v>0</v>
      </c>
      <c r="H34" s="17">
        <f t="shared" si="27"/>
        <v>1340</v>
      </c>
      <c r="I34" s="15">
        <f>'[3]25'!J36</f>
        <v>270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25.87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212.13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212.13</v>
      </c>
      <c r="AT34" s="8">
        <v>25.87</v>
      </c>
      <c r="AU34" s="8">
        <v>32</v>
      </c>
      <c r="AW34" s="205">
        <v>25.87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25.87</v>
      </c>
      <c r="BD34" s="205">
        <v>32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32</v>
      </c>
      <c r="BL34" s="8">
        <f t="shared" si="21"/>
        <v>25.87</v>
      </c>
      <c r="BM34" s="8">
        <f t="shared" si="22"/>
        <v>32</v>
      </c>
      <c r="BN34" s="8">
        <f t="shared" si="23"/>
        <v>25.87</v>
      </c>
      <c r="BO34" s="8">
        <f t="shared" si="24"/>
        <v>32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1020</v>
      </c>
      <c r="G35" s="16">
        <f>'[3]25'!G37</f>
        <v>0</v>
      </c>
      <c r="H35" s="17">
        <f t="shared" si="27"/>
        <v>1340</v>
      </c>
      <c r="I35" s="15">
        <f>'[3]25'!J37</f>
        <v>270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26.99</v>
      </c>
      <c r="AU35" s="8">
        <v>26.99</v>
      </c>
      <c r="AW35" s="205">
        <v>26.99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26.99</v>
      </c>
      <c r="BD35" s="205">
        <v>26.99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26.99</v>
      </c>
      <c r="BL35" s="8">
        <f t="shared" si="21"/>
        <v>26.99</v>
      </c>
      <c r="BM35" s="8">
        <f t="shared" si="22"/>
        <v>26.99</v>
      </c>
      <c r="BN35" s="8">
        <f t="shared" si="23"/>
        <v>26.99</v>
      </c>
      <c r="BO35" s="8">
        <f t="shared" si="24"/>
        <v>26.99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1020</v>
      </c>
      <c r="G36" s="16">
        <f>'[3]25'!G38</f>
        <v>0</v>
      </c>
      <c r="H36" s="17">
        <f t="shared" si="27"/>
        <v>1340</v>
      </c>
      <c r="I36" s="15">
        <f>'[3]25'!J38</f>
        <v>270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26.99</v>
      </c>
      <c r="AU36" s="8">
        <v>26.99</v>
      </c>
      <c r="AW36" s="205">
        <v>26.99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26.99</v>
      </c>
      <c r="BD36" s="205">
        <v>26.99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26.99</v>
      </c>
      <c r="BL36" s="8">
        <f t="shared" si="21"/>
        <v>26.99</v>
      </c>
      <c r="BM36" s="8">
        <f t="shared" si="22"/>
        <v>26.99</v>
      </c>
      <c r="BN36" s="8">
        <f t="shared" si="23"/>
        <v>26.99</v>
      </c>
      <c r="BO36" s="8">
        <f t="shared" si="24"/>
        <v>26.99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1020</v>
      </c>
      <c r="G37" s="16">
        <f>'[3]25'!G39</f>
        <v>0</v>
      </c>
      <c r="H37" s="17">
        <f t="shared" si="27"/>
        <v>1340</v>
      </c>
      <c r="I37" s="15">
        <f>'[3]25'!J39</f>
        <v>270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26.99</v>
      </c>
      <c r="AU37" s="8">
        <v>26.99</v>
      </c>
      <c r="AW37" s="205">
        <v>26.99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26.99</v>
      </c>
      <c r="BD37" s="205">
        <v>26.99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26.99</v>
      </c>
      <c r="BL37" s="8">
        <f t="shared" si="21"/>
        <v>26.99</v>
      </c>
      <c r="BM37" s="8">
        <f t="shared" si="22"/>
        <v>26.99</v>
      </c>
      <c r="BN37" s="8">
        <f t="shared" si="23"/>
        <v>26.99</v>
      </c>
      <c r="BO37" s="8">
        <f t="shared" si="24"/>
        <v>26.99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1020</v>
      </c>
      <c r="G38" s="16">
        <f>'[3]25'!G40</f>
        <v>0</v>
      </c>
      <c r="H38" s="17">
        <f t="shared" si="27"/>
        <v>1340</v>
      </c>
      <c r="I38" s="15">
        <f>'[3]25'!J40</f>
        <v>270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26.99</v>
      </c>
      <c r="AU38" s="8">
        <v>26.99</v>
      </c>
      <c r="AW38" s="205">
        <v>26.99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26.99</v>
      </c>
      <c r="BD38" s="205">
        <v>26.99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26.99</v>
      </c>
      <c r="BL38" s="8">
        <f t="shared" si="21"/>
        <v>26.99</v>
      </c>
      <c r="BM38" s="8">
        <f t="shared" si="22"/>
        <v>26.99</v>
      </c>
      <c r="BN38" s="8">
        <f t="shared" si="23"/>
        <v>26.99</v>
      </c>
      <c r="BO38" s="8">
        <f t="shared" si="24"/>
        <v>26.99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1010</v>
      </c>
      <c r="G39" s="16">
        <f>'[3]25'!G41</f>
        <v>0</v>
      </c>
      <c r="H39" s="17">
        <f t="shared" si="27"/>
        <v>1330</v>
      </c>
      <c r="I39" s="15">
        <f>'[3]25'!J41</f>
        <v>270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26.99</v>
      </c>
      <c r="AU39" s="8">
        <v>26.99</v>
      </c>
      <c r="AW39" s="205">
        <v>26.99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26.99</v>
      </c>
      <c r="BD39" s="205">
        <v>26.99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26.99</v>
      </c>
      <c r="BL39" s="8">
        <f t="shared" si="21"/>
        <v>26.99</v>
      </c>
      <c r="BM39" s="8">
        <f t="shared" si="22"/>
        <v>26.99</v>
      </c>
      <c r="BN39" s="8">
        <f t="shared" si="23"/>
        <v>26.99</v>
      </c>
      <c r="BO39" s="8">
        <f t="shared" si="24"/>
        <v>26.99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1010</v>
      </c>
      <c r="G40" s="16">
        <f>'[3]25'!G42</f>
        <v>0</v>
      </c>
      <c r="H40" s="17">
        <f t="shared" si="27"/>
        <v>1330</v>
      </c>
      <c r="I40" s="15">
        <f>'[3]25'!J42</f>
        <v>270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26.99</v>
      </c>
      <c r="AU40" s="8">
        <v>26.99</v>
      </c>
      <c r="AW40" s="205">
        <v>26.99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26.99</v>
      </c>
      <c r="BD40" s="205">
        <v>26.99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26.99</v>
      </c>
      <c r="BL40" s="8">
        <f t="shared" si="21"/>
        <v>26.99</v>
      </c>
      <c r="BM40" s="8">
        <f t="shared" si="22"/>
        <v>26.99</v>
      </c>
      <c r="BN40" s="8">
        <f t="shared" si="23"/>
        <v>26.99</v>
      </c>
      <c r="BO40" s="8">
        <f t="shared" si="24"/>
        <v>26.99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1010</v>
      </c>
      <c r="G41" s="16">
        <f>'[3]25'!G43</f>
        <v>0</v>
      </c>
      <c r="H41" s="17">
        <f t="shared" si="27"/>
        <v>1330</v>
      </c>
      <c r="I41" s="15">
        <f>'[3]25'!J43</f>
        <v>270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26.99</v>
      </c>
      <c r="AU41" s="8">
        <v>26.99</v>
      </c>
      <c r="AW41" s="205">
        <v>26.99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26.99</v>
      </c>
      <c r="BD41" s="205">
        <v>26.99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26.99</v>
      </c>
      <c r="BL41" s="8">
        <f t="shared" si="21"/>
        <v>26.99</v>
      </c>
      <c r="BM41" s="8">
        <f t="shared" si="22"/>
        <v>26.99</v>
      </c>
      <c r="BN41" s="8">
        <f t="shared" si="23"/>
        <v>26.99</v>
      </c>
      <c r="BO41" s="8">
        <f t="shared" si="24"/>
        <v>26.99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1010</v>
      </c>
      <c r="G42" s="16">
        <f>'[3]25'!G44</f>
        <v>0</v>
      </c>
      <c r="H42" s="17">
        <f t="shared" si="27"/>
        <v>1330</v>
      </c>
      <c r="I42" s="15">
        <f>'[3]25'!J44</f>
        <v>270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26.99</v>
      </c>
      <c r="AU42" s="8">
        <v>26.99</v>
      </c>
      <c r="AW42" s="205">
        <v>26.99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26.99</v>
      </c>
      <c r="BD42" s="205">
        <v>26.99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26.99</v>
      </c>
      <c r="BL42" s="8">
        <f t="shared" si="21"/>
        <v>26.99</v>
      </c>
      <c r="BM42" s="8">
        <f t="shared" si="22"/>
        <v>26.99</v>
      </c>
      <c r="BN42" s="8">
        <f t="shared" si="23"/>
        <v>26.99</v>
      </c>
      <c r="BO42" s="8">
        <f t="shared" si="24"/>
        <v>26.99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1010</v>
      </c>
      <c r="G43" s="16">
        <f>'[3]25'!G45</f>
        <v>0</v>
      </c>
      <c r="H43" s="17">
        <f t="shared" si="27"/>
        <v>1330</v>
      </c>
      <c r="I43" s="15">
        <f>'[3]25'!J45</f>
        <v>270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5">
        <v>26.99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26.99</v>
      </c>
      <c r="BD43" s="205">
        <v>26.99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1010</v>
      </c>
      <c r="G44" s="16">
        <f>'[3]25'!G46</f>
        <v>0</v>
      </c>
      <c r="H44" s="17">
        <f t="shared" si="27"/>
        <v>1330</v>
      </c>
      <c r="I44" s="15">
        <f>'[3]25'!J46</f>
        <v>270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5">
        <v>26.99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26.99</v>
      </c>
      <c r="BD44" s="205">
        <v>26.99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1010</v>
      </c>
      <c r="G45" s="16">
        <f>'[3]25'!G47</f>
        <v>0</v>
      </c>
      <c r="H45" s="17">
        <f t="shared" si="27"/>
        <v>1330</v>
      </c>
      <c r="I45" s="15">
        <f>'[3]25'!J47</f>
        <v>270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5">
        <v>26.99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26.99</v>
      </c>
      <c r="BD45" s="205">
        <v>26.99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1010</v>
      </c>
      <c r="G46" s="16">
        <f>'[3]25'!G48</f>
        <v>0</v>
      </c>
      <c r="H46" s="17">
        <f t="shared" si="27"/>
        <v>1330</v>
      </c>
      <c r="I46" s="15">
        <f>'[3]25'!J48</f>
        <v>270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5">
        <v>26.99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26.99</v>
      </c>
      <c r="BD46" s="205">
        <v>26.99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1010</v>
      </c>
      <c r="G47" s="16">
        <f>'[3]25'!G49</f>
        <v>0</v>
      </c>
      <c r="H47" s="17">
        <f t="shared" si="27"/>
        <v>1330</v>
      </c>
      <c r="I47" s="15">
        <f>'[3]25'!J49</f>
        <v>270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5">
        <v>26.99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26.99</v>
      </c>
      <c r="BD47" s="205">
        <v>26.99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1010</v>
      </c>
      <c r="G48" s="16">
        <f>'[3]25'!G50</f>
        <v>0</v>
      </c>
      <c r="H48" s="17">
        <f t="shared" si="27"/>
        <v>1330</v>
      </c>
      <c r="I48" s="15">
        <f>'[3]25'!J50</f>
        <v>270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5">
        <v>26.99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26.99</v>
      </c>
      <c r="BD48" s="205">
        <v>26.99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1010</v>
      </c>
      <c r="G49" s="16">
        <f>'[3]25'!G51</f>
        <v>0</v>
      </c>
      <c r="H49" s="17">
        <f t="shared" si="27"/>
        <v>1330</v>
      </c>
      <c r="I49" s="15">
        <f>'[3]25'!J51</f>
        <v>270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5">
        <v>26.99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26.99</v>
      </c>
      <c r="BD49" s="205">
        <v>26.99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1010</v>
      </c>
      <c r="G50" s="16">
        <f>'[3]25'!G52</f>
        <v>0</v>
      </c>
      <c r="H50" s="17">
        <f t="shared" si="27"/>
        <v>1330</v>
      </c>
      <c r="I50" s="15">
        <f>'[3]25'!J52</f>
        <v>270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5">
        <v>26.99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26.99</v>
      </c>
      <c r="BD50" s="205">
        <v>26.99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990</v>
      </c>
      <c r="G51" s="16">
        <f>'[3]25'!G53</f>
        <v>0</v>
      </c>
      <c r="H51" s="17">
        <f t="shared" si="27"/>
        <v>1310</v>
      </c>
      <c r="I51" s="15">
        <f>'[3]25'!J53</f>
        <v>270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5">
        <v>26.99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26.99</v>
      </c>
      <c r="BD51" s="205">
        <v>26.99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990</v>
      </c>
      <c r="G52" s="16">
        <f>'[3]25'!G54</f>
        <v>0</v>
      </c>
      <c r="H52" s="17">
        <f t="shared" si="27"/>
        <v>1310</v>
      </c>
      <c r="I52" s="15">
        <f>'[3]25'!J54</f>
        <v>270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5">
        <v>26.99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26.99</v>
      </c>
      <c r="BD52" s="205">
        <v>26.99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990</v>
      </c>
      <c r="G53" s="16">
        <f>'[3]25'!G55</f>
        <v>0</v>
      </c>
      <c r="H53" s="17">
        <f t="shared" si="27"/>
        <v>1310</v>
      </c>
      <c r="I53" s="15">
        <f>'[3]25'!J55</f>
        <v>270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5">
        <v>26.99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26.99</v>
      </c>
      <c r="BD53" s="205">
        <v>26.99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990</v>
      </c>
      <c r="G54" s="16">
        <f>'[3]25'!G56</f>
        <v>0</v>
      </c>
      <c r="H54" s="17">
        <f t="shared" si="27"/>
        <v>1310</v>
      </c>
      <c r="I54" s="15">
        <f>'[3]25'!J56</f>
        <v>270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5">
        <v>26.99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26.99</v>
      </c>
      <c r="BD54" s="205">
        <v>26.99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990</v>
      </c>
      <c r="G55" s="16">
        <f>'[3]25'!G57</f>
        <v>0</v>
      </c>
      <c r="H55" s="17">
        <f t="shared" si="27"/>
        <v>1310</v>
      </c>
      <c r="I55" s="15">
        <f>'[3]25'!J57</f>
        <v>270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5">
        <v>26.99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26.99</v>
      </c>
      <c r="BD55" s="205">
        <v>26.99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990</v>
      </c>
      <c r="G56" s="16">
        <f>'[3]25'!G58</f>
        <v>0</v>
      </c>
      <c r="H56" s="17">
        <f t="shared" si="27"/>
        <v>1310</v>
      </c>
      <c r="I56" s="15">
        <f>'[3]25'!J58</f>
        <v>270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5">
        <v>26.99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26.99</v>
      </c>
      <c r="BD56" s="205">
        <v>26.99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990</v>
      </c>
      <c r="G57" s="16">
        <f>'[3]25'!G59</f>
        <v>0</v>
      </c>
      <c r="H57" s="17">
        <f t="shared" si="27"/>
        <v>1310</v>
      </c>
      <c r="I57" s="15">
        <f>'[3]25'!J59</f>
        <v>270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5">
        <v>26.99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26.99</v>
      </c>
      <c r="BD57" s="205">
        <v>26.99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990</v>
      </c>
      <c r="G58" s="16">
        <f>'[3]25'!G60</f>
        <v>0</v>
      </c>
      <c r="H58" s="17">
        <f t="shared" si="27"/>
        <v>1310</v>
      </c>
      <c r="I58" s="15">
        <f>'[3]25'!J60</f>
        <v>270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5">
        <v>26.99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26.99</v>
      </c>
      <c r="BD58" s="205">
        <v>26.99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990</v>
      </c>
      <c r="G59" s="16">
        <f>'[3]25'!G61</f>
        <v>0</v>
      </c>
      <c r="H59" s="17">
        <f t="shared" si="27"/>
        <v>1310</v>
      </c>
      <c r="I59" s="15">
        <f>'[3]25'!J61</f>
        <v>270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5">
        <v>26.99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26.99</v>
      </c>
      <c r="BD59" s="205">
        <v>26.99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990</v>
      </c>
      <c r="G60" s="16">
        <f>'[3]25'!G62</f>
        <v>0</v>
      </c>
      <c r="H60" s="17">
        <f t="shared" si="27"/>
        <v>1310</v>
      </c>
      <c r="I60" s="15">
        <f>'[3]25'!J62</f>
        <v>270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5">
        <v>26.99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26.99</v>
      </c>
      <c r="BD60" s="205">
        <v>26.99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990</v>
      </c>
      <c r="G61" s="16">
        <f>'[3]25'!G63</f>
        <v>0</v>
      </c>
      <c r="H61" s="17">
        <f t="shared" si="27"/>
        <v>1310</v>
      </c>
      <c r="I61" s="15">
        <f>'[3]25'!J63</f>
        <v>270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5">
        <v>26.99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26.99</v>
      </c>
      <c r="BD61" s="205">
        <v>26.99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990</v>
      </c>
      <c r="G62" s="16">
        <f>'[3]25'!G64</f>
        <v>0</v>
      </c>
      <c r="H62" s="17">
        <f t="shared" si="27"/>
        <v>1310</v>
      </c>
      <c r="I62" s="15">
        <f>'[3]25'!J64</f>
        <v>270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5">
        <v>26.99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26.99</v>
      </c>
      <c r="BD62" s="205">
        <v>26.99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990</v>
      </c>
      <c r="G63" s="16">
        <f>'[3]25'!G65</f>
        <v>0</v>
      </c>
      <c r="H63" s="17">
        <f t="shared" si="27"/>
        <v>1310</v>
      </c>
      <c r="I63" s="15">
        <f>'[3]25'!J65</f>
        <v>270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5">
        <v>26.99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26.99</v>
      </c>
      <c r="BD63" s="205">
        <v>26.99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990</v>
      </c>
      <c r="G64" s="16">
        <f>'[3]25'!G66</f>
        <v>0</v>
      </c>
      <c r="H64" s="17">
        <f t="shared" si="27"/>
        <v>1310</v>
      </c>
      <c r="I64" s="15">
        <f>'[3]25'!J66</f>
        <v>270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5">
        <v>26.99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26.99</v>
      </c>
      <c r="BD64" s="205">
        <v>26.99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990</v>
      </c>
      <c r="G65" s="16">
        <f>'[3]25'!G67</f>
        <v>0</v>
      </c>
      <c r="H65" s="17">
        <f t="shared" si="27"/>
        <v>1310</v>
      </c>
      <c r="I65" s="15">
        <f>'[3]25'!J67</f>
        <v>270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5">
        <v>26.99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26.99</v>
      </c>
      <c r="BD65" s="205">
        <v>26.99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990</v>
      </c>
      <c r="G66" s="16">
        <f>'[3]25'!G68</f>
        <v>0</v>
      </c>
      <c r="H66" s="17">
        <f t="shared" si="27"/>
        <v>1310</v>
      </c>
      <c r="I66" s="15">
        <f>'[3]25'!J68</f>
        <v>270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5">
        <v>26.99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26.99</v>
      </c>
      <c r="BD66" s="205">
        <v>26.99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990</v>
      </c>
      <c r="G67" s="16">
        <f>'[3]25'!G69</f>
        <v>0</v>
      </c>
      <c r="H67" s="17">
        <f t="shared" si="27"/>
        <v>1310</v>
      </c>
      <c r="I67" s="15">
        <f>'[3]25'!J69</f>
        <v>270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5">
        <v>26.99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26.99</v>
      </c>
      <c r="BD67" s="205">
        <v>26.99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990</v>
      </c>
      <c r="G68" s="16">
        <f>'[3]25'!G70</f>
        <v>0</v>
      </c>
      <c r="H68" s="17">
        <f t="shared" si="27"/>
        <v>1310</v>
      </c>
      <c r="I68" s="15">
        <f>'[3]25'!J70</f>
        <v>270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5">
        <v>26.99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26.99</v>
      </c>
      <c r="BD68" s="205">
        <v>26.99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990</v>
      </c>
      <c r="G69" s="16">
        <f>'[3]25'!G71</f>
        <v>0</v>
      </c>
      <c r="H69" s="17">
        <f t="shared" ref="H69:H98" si="59">SUM(B69:G69)</f>
        <v>1310</v>
      </c>
      <c r="I69" s="15">
        <f>'[3]25'!J71</f>
        <v>270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5">
        <v>26.99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26.99</v>
      </c>
      <c r="BD69" s="205">
        <v>26.99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990</v>
      </c>
      <c r="G70" s="16">
        <f>'[3]25'!G72</f>
        <v>0</v>
      </c>
      <c r="H70" s="17">
        <f t="shared" si="59"/>
        <v>1310</v>
      </c>
      <c r="I70" s="15">
        <f>'[3]25'!J72</f>
        <v>270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5">
        <v>26.99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26.99</v>
      </c>
      <c r="BD70" s="205">
        <v>26.99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990</v>
      </c>
      <c r="G71" s="16">
        <f>'[3]25'!G73</f>
        <v>0</v>
      </c>
      <c r="H71" s="17">
        <f t="shared" si="59"/>
        <v>1310</v>
      </c>
      <c r="I71" s="15">
        <f>'[3]25'!J73</f>
        <v>270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26.99</v>
      </c>
      <c r="AU71" s="8">
        <v>26.99</v>
      </c>
      <c r="AW71" s="205">
        <v>26.99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26.99</v>
      </c>
      <c r="BD71" s="205">
        <v>26.99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26.99</v>
      </c>
      <c r="BL71" s="8">
        <f t="shared" si="53"/>
        <v>26.99</v>
      </c>
      <c r="BM71" s="8">
        <f t="shared" si="54"/>
        <v>26.99</v>
      </c>
      <c r="BN71" s="8">
        <f t="shared" si="55"/>
        <v>26.99</v>
      </c>
      <c r="BO71" s="8">
        <f t="shared" si="56"/>
        <v>26.99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990</v>
      </c>
      <c r="G72" s="16">
        <f>'[3]25'!G74</f>
        <v>0</v>
      </c>
      <c r="H72" s="17">
        <f t="shared" si="59"/>
        <v>1310</v>
      </c>
      <c r="I72" s="15">
        <f>'[3]25'!J74</f>
        <v>270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26.99</v>
      </c>
      <c r="AU72" s="8">
        <v>26.99</v>
      </c>
      <c r="AW72" s="205">
        <v>26.99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26.99</v>
      </c>
      <c r="BD72" s="205">
        <v>26.99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26.99</v>
      </c>
      <c r="BL72" s="8">
        <f t="shared" si="53"/>
        <v>26.99</v>
      </c>
      <c r="BM72" s="8">
        <f t="shared" si="54"/>
        <v>26.99</v>
      </c>
      <c r="BN72" s="8">
        <f t="shared" si="55"/>
        <v>26.99</v>
      </c>
      <c r="BO72" s="8">
        <f t="shared" si="56"/>
        <v>26.99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990</v>
      </c>
      <c r="G73" s="16">
        <f>'[3]25'!G75</f>
        <v>0</v>
      </c>
      <c r="H73" s="17">
        <f t="shared" si="59"/>
        <v>1310</v>
      </c>
      <c r="I73" s="15">
        <f>'[3]25'!J75</f>
        <v>270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26.99</v>
      </c>
      <c r="AU73" s="8">
        <v>26.99</v>
      </c>
      <c r="AW73" s="205">
        <v>26.99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26.99</v>
      </c>
      <c r="BD73" s="205">
        <v>26.99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26.99</v>
      </c>
      <c r="BL73" s="8">
        <f t="shared" si="53"/>
        <v>26.99</v>
      </c>
      <c r="BM73" s="8">
        <f t="shared" si="54"/>
        <v>26.99</v>
      </c>
      <c r="BN73" s="8">
        <f t="shared" si="55"/>
        <v>26.99</v>
      </c>
      <c r="BO73" s="8">
        <f t="shared" si="56"/>
        <v>26.99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990</v>
      </c>
      <c r="G74" s="16">
        <f>'[3]25'!G76</f>
        <v>0</v>
      </c>
      <c r="H74" s="17">
        <f t="shared" si="59"/>
        <v>1310</v>
      </c>
      <c r="I74" s="15">
        <f>'[3]25'!J76</f>
        <v>270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26.99</v>
      </c>
      <c r="AU74" s="8">
        <v>26.99</v>
      </c>
      <c r="AW74" s="205">
        <v>26.99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26.99</v>
      </c>
      <c r="BD74" s="205">
        <v>26.99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26.99</v>
      </c>
      <c r="BL74" s="8">
        <f t="shared" si="53"/>
        <v>26.99</v>
      </c>
      <c r="BM74" s="8">
        <f t="shared" si="54"/>
        <v>26.99</v>
      </c>
      <c r="BN74" s="8">
        <f t="shared" si="55"/>
        <v>26.99</v>
      </c>
      <c r="BO74" s="8">
        <f t="shared" si="56"/>
        <v>26.99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1000</v>
      </c>
      <c r="G75" s="16">
        <f>'[3]25'!G77</f>
        <v>0</v>
      </c>
      <c r="H75" s="17">
        <f t="shared" si="59"/>
        <v>1320</v>
      </c>
      <c r="I75" s="15">
        <f>'[3]25'!J77</f>
        <v>270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26.99</v>
      </c>
      <c r="AU75" s="8">
        <v>26.99</v>
      </c>
      <c r="AW75" s="205">
        <v>26.99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26.99</v>
      </c>
      <c r="BD75" s="205">
        <v>26.99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26.99</v>
      </c>
      <c r="BL75" s="8">
        <f t="shared" si="53"/>
        <v>26.99</v>
      </c>
      <c r="BM75" s="8">
        <f t="shared" si="54"/>
        <v>26.99</v>
      </c>
      <c r="BN75" s="8">
        <f t="shared" si="55"/>
        <v>26.99</v>
      </c>
      <c r="BO75" s="8">
        <f t="shared" si="56"/>
        <v>26.99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1000</v>
      </c>
      <c r="G76" s="16">
        <f>'[3]25'!G78</f>
        <v>0</v>
      </c>
      <c r="H76" s="17">
        <f t="shared" si="59"/>
        <v>1320</v>
      </c>
      <c r="I76" s="15">
        <f>'[3]25'!J78</f>
        <v>270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26.99</v>
      </c>
      <c r="AU76" s="8">
        <v>26.99</v>
      </c>
      <c r="AW76" s="205">
        <v>26.99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26.99</v>
      </c>
      <c r="BD76" s="205">
        <v>26.99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26.99</v>
      </c>
      <c r="BL76" s="8">
        <f t="shared" si="53"/>
        <v>26.99</v>
      </c>
      <c r="BM76" s="8">
        <f t="shared" si="54"/>
        <v>26.99</v>
      </c>
      <c r="BN76" s="8">
        <f t="shared" si="55"/>
        <v>26.99</v>
      </c>
      <c r="BO76" s="8">
        <f t="shared" si="56"/>
        <v>26.99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1000</v>
      </c>
      <c r="G77" s="16">
        <f>'[3]25'!G79</f>
        <v>0</v>
      </c>
      <c r="H77" s="17">
        <f t="shared" si="59"/>
        <v>1320</v>
      </c>
      <c r="I77" s="15">
        <f>'[3]25'!J79</f>
        <v>304.3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304.3</v>
      </c>
      <c r="P77" s="18">
        <f>frq!C77</f>
        <v>1</v>
      </c>
      <c r="Q77" s="15">
        <f t="shared" si="33"/>
        <v>304.3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304.3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272.3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272.3</v>
      </c>
      <c r="AT77" s="8">
        <v>32</v>
      </c>
      <c r="AU77" s="8">
        <v>0</v>
      </c>
      <c r="AW77" s="205">
        <v>32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32</v>
      </c>
      <c r="BD77" s="205">
        <v>0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1000</v>
      </c>
      <c r="G78" s="16">
        <f>'[3]25'!G80</f>
        <v>0</v>
      </c>
      <c r="H78" s="17">
        <f t="shared" si="59"/>
        <v>1320</v>
      </c>
      <c r="I78" s="15">
        <f>'[3]25'!J80</f>
        <v>310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279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279</v>
      </c>
      <c r="AT78" s="8">
        <v>31</v>
      </c>
      <c r="AU78" s="8">
        <v>0</v>
      </c>
      <c r="AW78" s="205">
        <v>31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31</v>
      </c>
      <c r="BD78" s="205">
        <v>0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0</v>
      </c>
      <c r="BL78" s="8">
        <f t="shared" si="53"/>
        <v>31</v>
      </c>
      <c r="BM78" s="8">
        <f t="shared" si="54"/>
        <v>0</v>
      </c>
      <c r="BN78" s="8">
        <f t="shared" si="55"/>
        <v>31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1000</v>
      </c>
      <c r="G79" s="16">
        <f>'[3]25'!G81</f>
        <v>0</v>
      </c>
      <c r="H79" s="17">
        <f t="shared" si="59"/>
        <v>1320</v>
      </c>
      <c r="I79" s="15">
        <f>'[3]25'!J81</f>
        <v>310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279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279</v>
      </c>
      <c r="AT79" s="8">
        <v>31</v>
      </c>
      <c r="AU79" s="8">
        <v>0</v>
      </c>
      <c r="AW79" s="205">
        <v>31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31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0</v>
      </c>
      <c r="BL79" s="8">
        <f t="shared" si="53"/>
        <v>31</v>
      </c>
      <c r="BM79" s="8">
        <f t="shared" si="54"/>
        <v>0</v>
      </c>
      <c r="BN79" s="8">
        <f t="shared" si="55"/>
        <v>31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1000</v>
      </c>
      <c r="G80" s="16">
        <f>'[3]25'!G82</f>
        <v>0</v>
      </c>
      <c r="H80" s="17">
        <f t="shared" si="59"/>
        <v>1320</v>
      </c>
      <c r="I80" s="15">
        <f>'[3]25'!J82</f>
        <v>310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279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279</v>
      </c>
      <c r="AT80" s="8">
        <v>31</v>
      </c>
      <c r="AU80" s="8">
        <v>0</v>
      </c>
      <c r="AW80" s="205">
        <v>31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31</v>
      </c>
      <c r="BD80" s="205">
        <v>0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0</v>
      </c>
      <c r="BL80" s="8">
        <f t="shared" si="53"/>
        <v>31</v>
      </c>
      <c r="BM80" s="8">
        <f t="shared" si="54"/>
        <v>0</v>
      </c>
      <c r="BN80" s="8">
        <f t="shared" si="55"/>
        <v>31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1000</v>
      </c>
      <c r="G81" s="16">
        <f>'[3]25'!G83</f>
        <v>0</v>
      </c>
      <c r="H81" s="17">
        <f t="shared" si="59"/>
        <v>1320</v>
      </c>
      <c r="I81" s="15">
        <f>'[3]25'!J83</f>
        <v>310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279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279</v>
      </c>
      <c r="AT81" s="8">
        <v>31</v>
      </c>
      <c r="AU81" s="8">
        <v>0</v>
      </c>
      <c r="AW81" s="205">
        <v>31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31</v>
      </c>
      <c r="BD81" s="205">
        <v>0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0</v>
      </c>
      <c r="BL81" s="8">
        <f t="shared" si="53"/>
        <v>31</v>
      </c>
      <c r="BM81" s="8">
        <f t="shared" si="54"/>
        <v>0</v>
      </c>
      <c r="BN81" s="8">
        <f t="shared" si="55"/>
        <v>31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1000</v>
      </c>
      <c r="G82" s="16">
        <f>'[3]25'!G84</f>
        <v>0</v>
      </c>
      <c r="H82" s="17">
        <f t="shared" si="59"/>
        <v>1320</v>
      </c>
      <c r="I82" s="15">
        <f>'[3]25'!J84</f>
        <v>310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279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279</v>
      </c>
      <c r="AT82" s="8">
        <v>31</v>
      </c>
      <c r="AU82" s="8">
        <v>0</v>
      </c>
      <c r="AW82" s="205">
        <v>31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31</v>
      </c>
      <c r="BD82" s="205">
        <v>0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0</v>
      </c>
      <c r="BL82" s="8">
        <f t="shared" si="53"/>
        <v>31</v>
      </c>
      <c r="BM82" s="8">
        <f t="shared" si="54"/>
        <v>0</v>
      </c>
      <c r="BN82" s="8">
        <f t="shared" si="55"/>
        <v>31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1000</v>
      </c>
      <c r="G83" s="16">
        <f>'[3]25'!G85</f>
        <v>0</v>
      </c>
      <c r="H83" s="17">
        <f t="shared" si="59"/>
        <v>1320</v>
      </c>
      <c r="I83" s="15">
        <f>'[3]25'!J85</f>
        <v>301.51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301.51</v>
      </c>
      <c r="P83" s="18">
        <f>frq!C83</f>
        <v>1</v>
      </c>
      <c r="Q83" s="15">
        <f t="shared" si="33"/>
        <v>301.51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301.51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301.51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301.51</v>
      </c>
      <c r="AT83" s="8">
        <v>0</v>
      </c>
      <c r="AU83" s="8">
        <v>0</v>
      </c>
      <c r="AW83" s="205">
        <v>0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0</v>
      </c>
      <c r="BD83" s="205">
        <v>0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1000</v>
      </c>
      <c r="G84" s="16">
        <f>'[3]25'!G86</f>
        <v>0</v>
      </c>
      <c r="H84" s="17">
        <f t="shared" si="59"/>
        <v>1320</v>
      </c>
      <c r="I84" s="15">
        <f>'[3]25'!J86</f>
        <v>301.51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301.51</v>
      </c>
      <c r="P84" s="18">
        <f>frq!C84</f>
        <v>1</v>
      </c>
      <c r="Q84" s="15">
        <f t="shared" si="33"/>
        <v>301.51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301.51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301.51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301.51</v>
      </c>
      <c r="AT84" s="8">
        <v>0</v>
      </c>
      <c r="AU84" s="8">
        <v>0</v>
      </c>
      <c r="AW84" s="205">
        <v>0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0</v>
      </c>
      <c r="BD84" s="205">
        <v>0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1000</v>
      </c>
      <c r="G85" s="16">
        <f>'[3]25'!G87</f>
        <v>0</v>
      </c>
      <c r="H85" s="17">
        <f t="shared" si="59"/>
        <v>1320</v>
      </c>
      <c r="I85" s="15">
        <f>'[3]25'!J87</f>
        <v>270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9.25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9.25</v>
      </c>
      <c r="AE85" s="8">
        <f t="shared" si="43"/>
        <v>9.25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9.25</v>
      </c>
      <c r="AL85" s="8">
        <f t="shared" si="35"/>
        <v>251.5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251.5</v>
      </c>
      <c r="AT85" s="8">
        <v>9.25</v>
      </c>
      <c r="AU85" s="8">
        <v>9.25</v>
      </c>
      <c r="AW85" s="205">
        <v>9.25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9.25</v>
      </c>
      <c r="BD85" s="205">
        <v>9.25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9.25</v>
      </c>
      <c r="BL85" s="8">
        <f t="shared" si="53"/>
        <v>9.25</v>
      </c>
      <c r="BM85" s="8">
        <f t="shared" si="54"/>
        <v>9.25</v>
      </c>
      <c r="BN85" s="8">
        <f t="shared" si="55"/>
        <v>9.25</v>
      </c>
      <c r="BO85" s="8">
        <f t="shared" si="56"/>
        <v>9.25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1000</v>
      </c>
      <c r="G86" s="16">
        <f>'[3]25'!G88</f>
        <v>0</v>
      </c>
      <c r="H86" s="17">
        <f t="shared" si="59"/>
        <v>1320</v>
      </c>
      <c r="I86" s="15">
        <f>'[3]25'!J88</f>
        <v>270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9.25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9.25</v>
      </c>
      <c r="AE86" s="8">
        <f t="shared" si="43"/>
        <v>9.25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9.25</v>
      </c>
      <c r="AL86" s="8">
        <f t="shared" si="35"/>
        <v>251.5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251.5</v>
      </c>
      <c r="AT86" s="8">
        <v>9.25</v>
      </c>
      <c r="AU86" s="8">
        <v>9.25</v>
      </c>
      <c r="AW86" s="205">
        <v>9.25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9.25</v>
      </c>
      <c r="BD86" s="205">
        <v>9.25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9.25</v>
      </c>
      <c r="BL86" s="8">
        <f t="shared" si="53"/>
        <v>9.25</v>
      </c>
      <c r="BM86" s="8">
        <f t="shared" si="54"/>
        <v>9.25</v>
      </c>
      <c r="BN86" s="8">
        <f t="shared" si="55"/>
        <v>9.25</v>
      </c>
      <c r="BO86" s="8">
        <f t="shared" si="56"/>
        <v>9.25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1000</v>
      </c>
      <c r="G87" s="16">
        <f>'[3]25'!G89</f>
        <v>0</v>
      </c>
      <c r="H87" s="17">
        <f t="shared" si="59"/>
        <v>1320</v>
      </c>
      <c r="I87" s="15">
        <f>'[3]25'!J89</f>
        <v>270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21.85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21.85</v>
      </c>
      <c r="AE87" s="8">
        <f t="shared" si="43"/>
        <v>21.85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21.85</v>
      </c>
      <c r="AL87" s="8">
        <f t="shared" si="35"/>
        <v>226.3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226.3</v>
      </c>
      <c r="AT87" s="8">
        <v>21.85</v>
      </c>
      <c r="AU87" s="8">
        <v>21.85</v>
      </c>
      <c r="AW87" s="205">
        <v>21.85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21.85</v>
      </c>
      <c r="BD87" s="205">
        <v>21.85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21.85</v>
      </c>
      <c r="BL87" s="8">
        <f t="shared" si="53"/>
        <v>21.85</v>
      </c>
      <c r="BM87" s="8">
        <f t="shared" si="54"/>
        <v>21.85</v>
      </c>
      <c r="BN87" s="8">
        <f t="shared" si="55"/>
        <v>21.85</v>
      </c>
      <c r="BO87" s="8">
        <f t="shared" si="56"/>
        <v>21.85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1000</v>
      </c>
      <c r="G88" s="16">
        <f>'[3]25'!G90</f>
        <v>0</v>
      </c>
      <c r="H88" s="17">
        <f t="shared" si="59"/>
        <v>1320</v>
      </c>
      <c r="I88" s="15">
        <f>'[3]25'!J90</f>
        <v>270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21.85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21.85</v>
      </c>
      <c r="AE88" s="8">
        <f t="shared" si="43"/>
        <v>21.85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21.85</v>
      </c>
      <c r="AL88" s="8">
        <f t="shared" si="35"/>
        <v>226.3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226.3</v>
      </c>
      <c r="AT88" s="8">
        <v>21.85</v>
      </c>
      <c r="AU88" s="8">
        <v>21.85</v>
      </c>
      <c r="AW88" s="205">
        <v>21.85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21.85</v>
      </c>
      <c r="BD88" s="205">
        <v>21.85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21.85</v>
      </c>
      <c r="BL88" s="8">
        <f t="shared" si="53"/>
        <v>21.85</v>
      </c>
      <c r="BM88" s="8">
        <f t="shared" si="54"/>
        <v>21.85</v>
      </c>
      <c r="BN88" s="8">
        <f t="shared" si="55"/>
        <v>21.85</v>
      </c>
      <c r="BO88" s="8">
        <f t="shared" si="56"/>
        <v>21.85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1000</v>
      </c>
      <c r="G89" s="16">
        <f>'[3]25'!G91</f>
        <v>0</v>
      </c>
      <c r="H89" s="17">
        <f t="shared" si="59"/>
        <v>1320</v>
      </c>
      <c r="I89" s="15">
        <f>'[3]25'!J91</f>
        <v>270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21.85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21.85</v>
      </c>
      <c r="AE89" s="8">
        <f t="shared" si="43"/>
        <v>21.85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21.85</v>
      </c>
      <c r="AL89" s="8">
        <f t="shared" si="35"/>
        <v>226.3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226.3</v>
      </c>
      <c r="AT89" s="8">
        <v>21.85</v>
      </c>
      <c r="AU89" s="8">
        <v>21.85</v>
      </c>
      <c r="AW89" s="205">
        <v>21.85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21.85</v>
      </c>
      <c r="BD89" s="205">
        <v>21.85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21.85</v>
      </c>
      <c r="BL89" s="8">
        <f t="shared" si="53"/>
        <v>21.85</v>
      </c>
      <c r="BM89" s="8">
        <f t="shared" si="54"/>
        <v>21.85</v>
      </c>
      <c r="BN89" s="8">
        <f t="shared" si="55"/>
        <v>21.85</v>
      </c>
      <c r="BO89" s="8">
        <f t="shared" si="56"/>
        <v>21.85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1000</v>
      </c>
      <c r="G90" s="16">
        <f>'[3]25'!G92</f>
        <v>0</v>
      </c>
      <c r="H90" s="17">
        <f t="shared" si="59"/>
        <v>1320</v>
      </c>
      <c r="I90" s="15">
        <f>'[3]25'!J92</f>
        <v>270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21.85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21.85</v>
      </c>
      <c r="AE90" s="8">
        <f t="shared" si="43"/>
        <v>21.85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21.85</v>
      </c>
      <c r="AL90" s="8">
        <f t="shared" si="35"/>
        <v>226.3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226.3</v>
      </c>
      <c r="AT90" s="8">
        <v>21.85</v>
      </c>
      <c r="AU90" s="8">
        <v>21.85</v>
      </c>
      <c r="AW90" s="205">
        <v>21.85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21.85</v>
      </c>
      <c r="BD90" s="205">
        <v>21.85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21.85</v>
      </c>
      <c r="BL90" s="8">
        <f t="shared" si="53"/>
        <v>21.85</v>
      </c>
      <c r="BM90" s="8">
        <f t="shared" si="54"/>
        <v>21.85</v>
      </c>
      <c r="BN90" s="8">
        <f t="shared" si="55"/>
        <v>21.85</v>
      </c>
      <c r="BO90" s="8">
        <f t="shared" si="56"/>
        <v>21.85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1000</v>
      </c>
      <c r="G91" s="16">
        <f>'[3]25'!G93</f>
        <v>0</v>
      </c>
      <c r="H91" s="17">
        <f t="shared" si="59"/>
        <v>1320</v>
      </c>
      <c r="I91" s="15">
        <f>'[3]25'!J93</f>
        <v>270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21.85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21.85</v>
      </c>
      <c r="AE91" s="8">
        <f t="shared" si="43"/>
        <v>21.85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21.85</v>
      </c>
      <c r="AL91" s="8">
        <f t="shared" si="35"/>
        <v>226.3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226.3</v>
      </c>
      <c r="AT91" s="8">
        <v>21.85</v>
      </c>
      <c r="AU91" s="8">
        <v>21.85</v>
      </c>
      <c r="AW91" s="205">
        <v>21.85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21.85</v>
      </c>
      <c r="BD91" s="205">
        <v>21.85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21.85</v>
      </c>
      <c r="BL91" s="8">
        <f t="shared" si="53"/>
        <v>21.85</v>
      </c>
      <c r="BM91" s="8">
        <f t="shared" si="54"/>
        <v>21.85</v>
      </c>
      <c r="BN91" s="8">
        <f t="shared" si="55"/>
        <v>21.85</v>
      </c>
      <c r="BO91" s="8">
        <f t="shared" si="56"/>
        <v>21.85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1000</v>
      </c>
      <c r="G92" s="16">
        <f>'[3]25'!G94</f>
        <v>0</v>
      </c>
      <c r="H92" s="17">
        <f t="shared" si="59"/>
        <v>1320</v>
      </c>
      <c r="I92" s="15">
        <f>'[3]25'!J94</f>
        <v>270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17.05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17.05</v>
      </c>
      <c r="AE92" s="8">
        <f t="shared" si="43"/>
        <v>17.05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17.05</v>
      </c>
      <c r="AL92" s="8">
        <f t="shared" si="35"/>
        <v>235.89999999999998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235.89999999999998</v>
      </c>
      <c r="AT92" s="8">
        <v>17.05</v>
      </c>
      <c r="AU92" s="8">
        <v>17.05</v>
      </c>
      <c r="AW92" s="205">
        <v>17.05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17.05</v>
      </c>
      <c r="BD92" s="205">
        <v>17.05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17.05</v>
      </c>
      <c r="BL92" s="8">
        <f t="shared" si="53"/>
        <v>17.05</v>
      </c>
      <c r="BM92" s="8">
        <f t="shared" si="54"/>
        <v>17.05</v>
      </c>
      <c r="BN92" s="8">
        <f t="shared" si="55"/>
        <v>17.05</v>
      </c>
      <c r="BO92" s="8">
        <f t="shared" si="56"/>
        <v>17.05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1000</v>
      </c>
      <c r="G93" s="16">
        <f>'[3]25'!G95</f>
        <v>0</v>
      </c>
      <c r="H93" s="17">
        <f t="shared" si="59"/>
        <v>1320</v>
      </c>
      <c r="I93" s="15">
        <f>'[3]25'!J95</f>
        <v>270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17.05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17.05</v>
      </c>
      <c r="AE93" s="8">
        <f t="shared" si="43"/>
        <v>17.05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17.05</v>
      </c>
      <c r="AL93" s="8">
        <f t="shared" si="35"/>
        <v>235.89999999999998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235.89999999999998</v>
      </c>
      <c r="AT93" s="8">
        <v>17.05</v>
      </c>
      <c r="AU93" s="8">
        <v>17.05</v>
      </c>
      <c r="AW93" s="205">
        <v>17.05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17.05</v>
      </c>
      <c r="BD93" s="205">
        <v>17.05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17.05</v>
      </c>
      <c r="BL93" s="8">
        <f t="shared" si="53"/>
        <v>17.05</v>
      </c>
      <c r="BM93" s="8">
        <f t="shared" si="54"/>
        <v>17.05</v>
      </c>
      <c r="BN93" s="8">
        <f t="shared" si="55"/>
        <v>17.05</v>
      </c>
      <c r="BO93" s="8">
        <f t="shared" si="56"/>
        <v>17.05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1000</v>
      </c>
      <c r="G94" s="16">
        <f>'[3]25'!G96</f>
        <v>0</v>
      </c>
      <c r="H94" s="17">
        <f t="shared" si="59"/>
        <v>1320</v>
      </c>
      <c r="I94" s="15">
        <f>'[3]25'!J96</f>
        <v>270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17.05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17.05</v>
      </c>
      <c r="AE94" s="8">
        <f t="shared" si="43"/>
        <v>17.05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17.05</v>
      </c>
      <c r="AL94" s="8">
        <f t="shared" si="35"/>
        <v>235.89999999999998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235.89999999999998</v>
      </c>
      <c r="AT94" s="8">
        <v>17.05</v>
      </c>
      <c r="AU94" s="8">
        <v>17.05</v>
      </c>
      <c r="AW94" s="205">
        <v>17.05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17.05</v>
      </c>
      <c r="BD94" s="205">
        <v>17.05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17.05</v>
      </c>
      <c r="BL94" s="8">
        <f t="shared" si="53"/>
        <v>17.05</v>
      </c>
      <c r="BM94" s="8">
        <f t="shared" si="54"/>
        <v>17.05</v>
      </c>
      <c r="BN94" s="8">
        <f t="shared" si="55"/>
        <v>17.05</v>
      </c>
      <c r="BO94" s="8">
        <f t="shared" si="56"/>
        <v>17.05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1000</v>
      </c>
      <c r="G95" s="16">
        <f>'[3]25'!G97</f>
        <v>0</v>
      </c>
      <c r="H95" s="17">
        <f t="shared" si="59"/>
        <v>1320</v>
      </c>
      <c r="I95" s="15">
        <f>'[3]25'!J97</f>
        <v>270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5">
        <v>26.99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26.99</v>
      </c>
      <c r="BD95" s="205">
        <v>26.99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1000</v>
      </c>
      <c r="G96" s="16">
        <f>'[3]25'!G98</f>
        <v>0</v>
      </c>
      <c r="H96" s="17">
        <f t="shared" si="59"/>
        <v>1320</v>
      </c>
      <c r="I96" s="15">
        <f>'[3]25'!J98</f>
        <v>270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5">
        <v>26.99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26.99</v>
      </c>
      <c r="BD96" s="205">
        <v>26.99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1000</v>
      </c>
      <c r="G97" s="16">
        <f>'[3]25'!G99</f>
        <v>0</v>
      </c>
      <c r="H97" s="17">
        <f t="shared" si="59"/>
        <v>1320</v>
      </c>
      <c r="I97" s="15">
        <f>'[3]25'!J99</f>
        <v>270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5">
        <v>26.99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26.99</v>
      </c>
      <c r="BD97" s="205">
        <v>26.99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1000</v>
      </c>
      <c r="G98" s="16">
        <f>'[3]25'!G100</f>
        <v>0</v>
      </c>
      <c r="H98" s="17">
        <f t="shared" si="59"/>
        <v>1320</v>
      </c>
      <c r="I98" s="15">
        <f>'[3]25'!J100</f>
        <v>270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5">
        <v>26.99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26.99</v>
      </c>
      <c r="BD98" s="205">
        <v>26.99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6.5543299999999993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6.5543299999999993</v>
      </c>
      <c r="P99" s="15">
        <f t="shared" si="62"/>
        <v>2.4E-2</v>
      </c>
      <c r="Q99" s="15">
        <f t="shared" si="62"/>
        <v>6.5543299999999993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6.5543299999999993</v>
      </c>
      <c r="X99" s="15">
        <f t="shared" si="62"/>
        <v>0.63641999999999987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0.63641999999999987</v>
      </c>
      <c r="AE99" s="15">
        <f t="shared" si="62"/>
        <v>0.57281249999999984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0.57281249999999984</v>
      </c>
      <c r="AL99" s="15">
        <f t="shared" si="62"/>
        <v>5.3450975000000049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5.3450975000000049</v>
      </c>
      <c r="AS99" s="15">
        <f t="shared" si="62"/>
        <v>0</v>
      </c>
      <c r="AT99" s="15">
        <f t="shared" si="62"/>
        <v>0.63641999999999987</v>
      </c>
      <c r="AU99" s="15">
        <f t="shared" si="62"/>
        <v>0.57281249999999984</v>
      </c>
      <c r="AV99" s="15">
        <f t="shared" si="62"/>
        <v>0</v>
      </c>
      <c r="AW99" s="15">
        <f t="shared" si="62"/>
        <v>0.63641999999999987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0.63641999999999987</v>
      </c>
      <c r="BD99" s="15">
        <f t="shared" si="62"/>
        <v>0.57281249999999984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0.57281249999999984</v>
      </c>
      <c r="BK99" s="15"/>
      <c r="BL99" s="15">
        <f t="shared" si="63"/>
        <v>0.63641999999999987</v>
      </c>
      <c r="BM99" s="15">
        <f t="shared" si="63"/>
        <v>0.57281249999999984</v>
      </c>
      <c r="BN99" s="15">
        <f t="shared" si="63"/>
        <v>0.63641999999999987</v>
      </c>
      <c r="BO99" s="15">
        <f t="shared" si="63"/>
        <v>0.57281249999999984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45741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45741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45741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165</v>
      </c>
      <c r="C3">
        <f>PPCL!E3</f>
        <v>0</v>
      </c>
      <c r="D3">
        <f>PPCL!O3</f>
        <v>0</v>
      </c>
      <c r="E3">
        <f>PPCL!P3</f>
        <v>0</v>
      </c>
      <c r="F3">
        <f>B3+C3</f>
        <v>165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165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165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165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165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165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165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165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165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165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165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165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165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165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165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165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165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165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165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165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165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165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165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165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165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165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165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165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165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165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165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165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165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165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165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165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165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165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165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165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165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165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165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165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165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165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165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165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165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165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165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165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165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165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165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165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165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165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165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165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165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165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165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165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165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165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165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165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165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165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165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165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165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165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165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165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165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165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165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165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165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165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165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165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165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165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165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165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165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165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165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165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165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165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-0.15</v>
      </c>
      <c r="E3">
        <f>GT!N3</f>
        <v>0</v>
      </c>
      <c r="F3">
        <f>B3+C3</f>
        <v>80</v>
      </c>
      <c r="G3">
        <f>D3+E3-X3</f>
        <v>-0.15</v>
      </c>
      <c r="H3" s="113"/>
      <c r="I3">
        <f>BRPL_EOD!AA3+BRPL_EOD!AB3</f>
        <v>-0.06</v>
      </c>
      <c r="J3">
        <f>BYPL_EOD!AA3+BYPL_EOD!AB3</f>
        <v>-0.03</v>
      </c>
      <c r="K3">
        <f>MES_EOD!AA3+MES_EOD!AB3</f>
        <v>0</v>
      </c>
      <c r="L3">
        <f>NDMC_EOD!AA3+NDMC_EOD!AB3</f>
        <v>-0.01</v>
      </c>
      <c r="M3">
        <f>TPDDL_EOD!AA3+TPDDL_EOD!AB3</f>
        <v>-0.04</v>
      </c>
      <c r="N3">
        <f t="shared" ref="N3:N66" si="0">SUM(I3:M3)</f>
        <v>-0.13999999999999999</v>
      </c>
      <c r="O3" s="113">
        <f t="shared" ref="O3:O66" si="1">G3-N3</f>
        <v>-1.0000000000000009E-2</v>
      </c>
      <c r="P3">
        <v>-6.4285714285714293E-2</v>
      </c>
      <c r="Q3">
        <v>-3.2142857142857147E-2</v>
      </c>
      <c r="R3">
        <v>0</v>
      </c>
      <c r="S3">
        <v>-1.0714285714285714E-2</v>
      </c>
      <c r="T3">
        <v>-4.2857142857142858E-2</v>
      </c>
      <c r="U3" s="115">
        <f t="shared" ref="U3:U66" si="2">SUM(P3:T3)</f>
        <v>-0.15000000000000002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-0.15</v>
      </c>
      <c r="E4">
        <f>GT!N4</f>
        <v>0</v>
      </c>
      <c r="F4">
        <f t="shared" ref="F4:F67" si="4">B4+C4</f>
        <v>80</v>
      </c>
      <c r="G4">
        <f t="shared" ref="G4:G67" si="5">D4+E4-X4</f>
        <v>-0.15</v>
      </c>
      <c r="H4" s="113"/>
      <c r="I4">
        <f>BRPL_EOD!AA4+BRPL_EOD!AB4</f>
        <v>-0.06</v>
      </c>
      <c r="J4">
        <f>BYPL_EOD!AA4+BYPL_EOD!AB4</f>
        <v>-0.03</v>
      </c>
      <c r="K4">
        <f>MES_EOD!AA4+MES_EOD!AB4</f>
        <v>0</v>
      </c>
      <c r="L4">
        <f>NDMC_EOD!AA4+NDMC_EOD!AB4</f>
        <v>-0.01</v>
      </c>
      <c r="M4">
        <f>TPDDL_EOD!AA4+TPDDL_EOD!AB4</f>
        <v>-0.04</v>
      </c>
      <c r="N4">
        <f t="shared" si="0"/>
        <v>-0.13999999999999999</v>
      </c>
      <c r="O4" s="113">
        <f t="shared" si="1"/>
        <v>-1.0000000000000009E-2</v>
      </c>
      <c r="P4">
        <v>-6.4285714285714293E-2</v>
      </c>
      <c r="Q4">
        <v>-3.2142857142857147E-2</v>
      </c>
      <c r="R4">
        <v>0</v>
      </c>
      <c r="S4">
        <v>-1.0714285714285714E-2</v>
      </c>
      <c r="T4">
        <v>-4.2857142857142858E-2</v>
      </c>
      <c r="U4" s="115">
        <f t="shared" si="2"/>
        <v>-0.15000000000000002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-0.15</v>
      </c>
      <c r="E5">
        <f>GT!N5</f>
        <v>0</v>
      </c>
      <c r="F5">
        <f t="shared" si="4"/>
        <v>80</v>
      </c>
      <c r="G5">
        <f t="shared" si="5"/>
        <v>-0.15</v>
      </c>
      <c r="H5" s="113"/>
      <c r="I5">
        <f>BRPL_EOD!AA5+BRPL_EOD!AB5</f>
        <v>-0.06</v>
      </c>
      <c r="J5">
        <f>BYPL_EOD!AA5+BYPL_EOD!AB5</f>
        <v>-0.03</v>
      </c>
      <c r="K5">
        <f>MES_EOD!AA5+MES_EOD!AB5</f>
        <v>0</v>
      </c>
      <c r="L5">
        <f>NDMC_EOD!AA5+NDMC_EOD!AB5</f>
        <v>-0.01</v>
      </c>
      <c r="M5">
        <f>TPDDL_EOD!AA5+TPDDL_EOD!AB5</f>
        <v>-0.04</v>
      </c>
      <c r="N5">
        <f t="shared" si="0"/>
        <v>-0.13999999999999999</v>
      </c>
      <c r="O5" s="113">
        <f t="shared" si="1"/>
        <v>-1.0000000000000009E-2</v>
      </c>
      <c r="P5">
        <v>-6.4285714285714293E-2</v>
      </c>
      <c r="Q5">
        <v>-3.2142857142857147E-2</v>
      </c>
      <c r="R5">
        <v>0</v>
      </c>
      <c r="S5">
        <v>-1.0714285714285714E-2</v>
      </c>
      <c r="T5">
        <v>-4.2857142857142858E-2</v>
      </c>
      <c r="U5" s="115">
        <f t="shared" si="2"/>
        <v>-0.15000000000000002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-0.15</v>
      </c>
      <c r="E6">
        <f>GT!N6</f>
        <v>0</v>
      </c>
      <c r="F6">
        <f t="shared" si="4"/>
        <v>80</v>
      </c>
      <c r="G6">
        <f t="shared" si="5"/>
        <v>-0.15</v>
      </c>
      <c r="H6" s="113"/>
      <c r="I6">
        <f>BRPL_EOD!AA6+BRPL_EOD!AB6</f>
        <v>-0.06</v>
      </c>
      <c r="J6">
        <f>BYPL_EOD!AA6+BYPL_EOD!AB6</f>
        <v>-0.03</v>
      </c>
      <c r="K6">
        <f>MES_EOD!AA6+MES_EOD!AB6</f>
        <v>0</v>
      </c>
      <c r="L6">
        <f>NDMC_EOD!AA6+NDMC_EOD!AB6</f>
        <v>-0.01</v>
      </c>
      <c r="M6">
        <f>TPDDL_EOD!AA6+TPDDL_EOD!AB6</f>
        <v>-0.04</v>
      </c>
      <c r="N6">
        <f t="shared" si="0"/>
        <v>-0.13999999999999999</v>
      </c>
      <c r="O6" s="113">
        <f t="shared" si="1"/>
        <v>-1.0000000000000009E-2</v>
      </c>
      <c r="P6">
        <v>-6.4285714285714293E-2</v>
      </c>
      <c r="Q6">
        <v>-3.2142857142857147E-2</v>
      </c>
      <c r="R6">
        <v>0</v>
      </c>
      <c r="S6">
        <v>-1.0714285714285714E-2</v>
      </c>
      <c r="T6">
        <v>-4.2857142857142858E-2</v>
      </c>
      <c r="U6" s="115">
        <f t="shared" si="2"/>
        <v>-0.15000000000000002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-0.2</v>
      </c>
      <c r="E7">
        <f>GT!N7</f>
        <v>0</v>
      </c>
      <c r="F7">
        <f t="shared" si="4"/>
        <v>80</v>
      </c>
      <c r="G7">
        <f t="shared" si="5"/>
        <v>-0.2</v>
      </c>
      <c r="H7" s="113"/>
      <c r="I7">
        <f>BRPL_EOD!AA7+BRPL_EOD!AB7</f>
        <v>-0.08</v>
      </c>
      <c r="J7">
        <f>BYPL_EOD!AA7+BYPL_EOD!AB7</f>
        <v>-0.05</v>
      </c>
      <c r="K7">
        <f>MES_EOD!AA7+MES_EOD!AB7</f>
        <v>0</v>
      </c>
      <c r="L7">
        <f>NDMC_EOD!AA7+NDMC_EOD!AB7</f>
        <v>-0.01</v>
      </c>
      <c r="M7">
        <f>TPDDL_EOD!AA7+TPDDL_EOD!AB7</f>
        <v>-0.06</v>
      </c>
      <c r="N7">
        <f t="shared" si="0"/>
        <v>-0.2</v>
      </c>
      <c r="O7" s="113">
        <f t="shared" si="1"/>
        <v>0</v>
      </c>
      <c r="P7">
        <v>-0.08</v>
      </c>
      <c r="Q7">
        <v>-0.05</v>
      </c>
      <c r="R7">
        <v>0</v>
      </c>
      <c r="S7">
        <v>-0.01</v>
      </c>
      <c r="T7">
        <v>-0.06</v>
      </c>
      <c r="U7" s="115">
        <f t="shared" si="2"/>
        <v>-0.2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-0.2</v>
      </c>
      <c r="E8">
        <f>GT!N8</f>
        <v>0</v>
      </c>
      <c r="F8">
        <f t="shared" si="4"/>
        <v>80</v>
      </c>
      <c r="G8">
        <f t="shared" si="5"/>
        <v>-0.2</v>
      </c>
      <c r="H8" s="113"/>
      <c r="I8">
        <f>BRPL_EOD!AA8+BRPL_EOD!AB8</f>
        <v>-0.08</v>
      </c>
      <c r="J8">
        <f>BYPL_EOD!AA8+BYPL_EOD!AB8</f>
        <v>-0.05</v>
      </c>
      <c r="K8">
        <f>MES_EOD!AA8+MES_EOD!AB8</f>
        <v>0</v>
      </c>
      <c r="L8">
        <f>NDMC_EOD!AA8+NDMC_EOD!AB8</f>
        <v>-0.01</v>
      </c>
      <c r="M8">
        <f>TPDDL_EOD!AA8+TPDDL_EOD!AB8</f>
        <v>-0.06</v>
      </c>
      <c r="N8">
        <f t="shared" si="0"/>
        <v>-0.2</v>
      </c>
      <c r="O8" s="113">
        <f t="shared" si="1"/>
        <v>0</v>
      </c>
      <c r="P8">
        <v>-0.08</v>
      </c>
      <c r="Q8">
        <v>-0.05</v>
      </c>
      <c r="R8">
        <v>0</v>
      </c>
      <c r="S8">
        <v>-0.01</v>
      </c>
      <c r="T8">
        <v>-0.06</v>
      </c>
      <c r="U8" s="115">
        <f t="shared" si="2"/>
        <v>-0.2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-0.2</v>
      </c>
      <c r="E9">
        <f>GT!N9</f>
        <v>0</v>
      </c>
      <c r="F9">
        <f t="shared" si="4"/>
        <v>80</v>
      </c>
      <c r="G9">
        <f t="shared" si="5"/>
        <v>-0.2</v>
      </c>
      <c r="H9" s="113"/>
      <c r="I9">
        <f>BRPL_EOD!AA9+BRPL_EOD!AB9</f>
        <v>-0.08</v>
      </c>
      <c r="J9">
        <f>BYPL_EOD!AA9+BYPL_EOD!AB9</f>
        <v>-0.05</v>
      </c>
      <c r="K9">
        <f>MES_EOD!AA9+MES_EOD!AB9</f>
        <v>0</v>
      </c>
      <c r="L9">
        <f>NDMC_EOD!AA9+NDMC_EOD!AB9</f>
        <v>-0.01</v>
      </c>
      <c r="M9">
        <f>TPDDL_EOD!AA9+TPDDL_EOD!AB9</f>
        <v>-0.06</v>
      </c>
      <c r="N9">
        <f t="shared" si="0"/>
        <v>-0.2</v>
      </c>
      <c r="O9" s="113">
        <f t="shared" si="1"/>
        <v>0</v>
      </c>
      <c r="P9">
        <v>-0.08</v>
      </c>
      <c r="Q9">
        <v>-0.05</v>
      </c>
      <c r="R9">
        <v>0</v>
      </c>
      <c r="S9">
        <v>-0.01</v>
      </c>
      <c r="T9">
        <v>-0.06</v>
      </c>
      <c r="U9" s="115">
        <f t="shared" si="2"/>
        <v>-0.2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-0.2</v>
      </c>
      <c r="E10">
        <f>GT!N10</f>
        <v>0</v>
      </c>
      <c r="F10">
        <f t="shared" si="4"/>
        <v>80</v>
      </c>
      <c r="G10">
        <f t="shared" si="5"/>
        <v>-0.2</v>
      </c>
      <c r="H10" s="113"/>
      <c r="I10">
        <f>BRPL_EOD!AA10+BRPL_EOD!AB10</f>
        <v>-0.08</v>
      </c>
      <c r="J10">
        <f>BYPL_EOD!AA10+BYPL_EOD!AB10</f>
        <v>-0.05</v>
      </c>
      <c r="K10">
        <f>MES_EOD!AA10+MES_EOD!AB10</f>
        <v>0</v>
      </c>
      <c r="L10">
        <f>NDMC_EOD!AA10+NDMC_EOD!AB10</f>
        <v>-0.01</v>
      </c>
      <c r="M10">
        <f>TPDDL_EOD!AA10+TPDDL_EOD!AB10</f>
        <v>-0.06</v>
      </c>
      <c r="N10">
        <f t="shared" si="0"/>
        <v>-0.2</v>
      </c>
      <c r="O10" s="113">
        <f t="shared" si="1"/>
        <v>0</v>
      </c>
      <c r="P10">
        <v>-0.08</v>
      </c>
      <c r="Q10">
        <v>-0.05</v>
      </c>
      <c r="R10">
        <v>0</v>
      </c>
      <c r="S10">
        <v>-0.01</v>
      </c>
      <c r="T10">
        <v>-0.06</v>
      </c>
      <c r="U10" s="115">
        <f t="shared" si="2"/>
        <v>-0.2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-0.2</v>
      </c>
      <c r="E11">
        <f>GT!N11</f>
        <v>0</v>
      </c>
      <c r="F11">
        <f t="shared" si="4"/>
        <v>80</v>
      </c>
      <c r="G11">
        <f t="shared" si="5"/>
        <v>-0.2</v>
      </c>
      <c r="H11" s="113"/>
      <c r="I11">
        <f>BRPL_EOD!AA11+BRPL_EOD!AB11</f>
        <v>-0.08</v>
      </c>
      <c r="J11">
        <f>BYPL_EOD!AA11+BYPL_EOD!AB11</f>
        <v>-0.05</v>
      </c>
      <c r="K11">
        <f>MES_EOD!AA11+MES_EOD!AB11</f>
        <v>0</v>
      </c>
      <c r="L11">
        <f>NDMC_EOD!AA11+NDMC_EOD!AB11</f>
        <v>-0.01</v>
      </c>
      <c r="M11">
        <f>TPDDL_EOD!AA11+TPDDL_EOD!AB11</f>
        <v>-0.06</v>
      </c>
      <c r="N11">
        <f t="shared" si="0"/>
        <v>-0.2</v>
      </c>
      <c r="O11" s="113">
        <f t="shared" si="1"/>
        <v>0</v>
      </c>
      <c r="P11">
        <v>-0.08</v>
      </c>
      <c r="Q11">
        <v>-0.05</v>
      </c>
      <c r="R11">
        <v>0</v>
      </c>
      <c r="S11">
        <v>-0.01</v>
      </c>
      <c r="T11">
        <v>-0.06</v>
      </c>
      <c r="U11" s="115">
        <f t="shared" si="2"/>
        <v>-0.2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-0.2</v>
      </c>
      <c r="E12">
        <f>GT!N12</f>
        <v>0</v>
      </c>
      <c r="F12">
        <f t="shared" si="4"/>
        <v>80</v>
      </c>
      <c r="G12">
        <f t="shared" si="5"/>
        <v>-0.2</v>
      </c>
      <c r="H12" s="113"/>
      <c r="I12">
        <f>BRPL_EOD!AA12+BRPL_EOD!AB12</f>
        <v>-0.08</v>
      </c>
      <c r="J12">
        <f>BYPL_EOD!AA12+BYPL_EOD!AB12</f>
        <v>-0.05</v>
      </c>
      <c r="K12">
        <f>MES_EOD!AA12+MES_EOD!AB12</f>
        <v>0</v>
      </c>
      <c r="L12">
        <f>NDMC_EOD!AA12+NDMC_EOD!AB12</f>
        <v>-0.01</v>
      </c>
      <c r="M12">
        <f>TPDDL_EOD!AA12+TPDDL_EOD!AB12</f>
        <v>-0.06</v>
      </c>
      <c r="N12">
        <f t="shared" si="0"/>
        <v>-0.2</v>
      </c>
      <c r="O12" s="113">
        <f t="shared" si="1"/>
        <v>0</v>
      </c>
      <c r="P12">
        <v>-0.08</v>
      </c>
      <c r="Q12">
        <v>-0.05</v>
      </c>
      <c r="R12">
        <v>0</v>
      </c>
      <c r="S12">
        <v>-0.01</v>
      </c>
      <c r="T12">
        <v>-0.06</v>
      </c>
      <c r="U12" s="115">
        <f t="shared" si="2"/>
        <v>-0.2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-0.2</v>
      </c>
      <c r="E13">
        <f>GT!N13</f>
        <v>0</v>
      </c>
      <c r="F13">
        <f t="shared" si="4"/>
        <v>80</v>
      </c>
      <c r="G13">
        <f t="shared" si="5"/>
        <v>-0.2</v>
      </c>
      <c r="H13" s="113"/>
      <c r="I13">
        <f>BRPL_EOD!AA13+BRPL_EOD!AB13</f>
        <v>-0.08</v>
      </c>
      <c r="J13">
        <f>BYPL_EOD!AA13+BYPL_EOD!AB13</f>
        <v>-0.05</v>
      </c>
      <c r="K13">
        <f>MES_EOD!AA13+MES_EOD!AB13</f>
        <v>0</v>
      </c>
      <c r="L13">
        <f>NDMC_EOD!AA13+NDMC_EOD!AB13</f>
        <v>-0.01</v>
      </c>
      <c r="M13">
        <f>TPDDL_EOD!AA13+TPDDL_EOD!AB13</f>
        <v>-0.06</v>
      </c>
      <c r="N13">
        <f t="shared" si="0"/>
        <v>-0.2</v>
      </c>
      <c r="O13" s="113">
        <f t="shared" si="1"/>
        <v>0</v>
      </c>
      <c r="P13">
        <v>-0.08</v>
      </c>
      <c r="Q13">
        <v>-0.05</v>
      </c>
      <c r="R13">
        <v>0</v>
      </c>
      <c r="S13">
        <v>-0.01</v>
      </c>
      <c r="T13">
        <v>-0.06</v>
      </c>
      <c r="U13" s="115">
        <f t="shared" si="2"/>
        <v>-0.2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-0.2</v>
      </c>
      <c r="E14">
        <f>GT!N14</f>
        <v>0</v>
      </c>
      <c r="F14">
        <f t="shared" si="4"/>
        <v>80</v>
      </c>
      <c r="G14">
        <f t="shared" si="5"/>
        <v>-0.2</v>
      </c>
      <c r="H14" s="113"/>
      <c r="I14">
        <f>BRPL_EOD!AA14+BRPL_EOD!AB14</f>
        <v>-0.08</v>
      </c>
      <c r="J14">
        <f>BYPL_EOD!AA14+BYPL_EOD!AB14</f>
        <v>-0.05</v>
      </c>
      <c r="K14">
        <f>MES_EOD!AA14+MES_EOD!AB14</f>
        <v>0</v>
      </c>
      <c r="L14">
        <f>NDMC_EOD!AA14+NDMC_EOD!AB14</f>
        <v>-0.01</v>
      </c>
      <c r="M14">
        <f>TPDDL_EOD!AA14+TPDDL_EOD!AB14</f>
        <v>-0.06</v>
      </c>
      <c r="N14">
        <f t="shared" si="0"/>
        <v>-0.2</v>
      </c>
      <c r="O14" s="113">
        <f t="shared" si="1"/>
        <v>0</v>
      </c>
      <c r="P14">
        <v>-0.08</v>
      </c>
      <c r="Q14">
        <v>-0.05</v>
      </c>
      <c r="R14">
        <v>0</v>
      </c>
      <c r="S14">
        <v>-0.01</v>
      </c>
      <c r="T14">
        <v>-0.06</v>
      </c>
      <c r="U14" s="115">
        <f t="shared" si="2"/>
        <v>-0.2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-0.2</v>
      </c>
      <c r="E15">
        <f>GT!N15</f>
        <v>0</v>
      </c>
      <c r="F15">
        <f t="shared" si="4"/>
        <v>80</v>
      </c>
      <c r="G15">
        <f t="shared" si="5"/>
        <v>-0.2</v>
      </c>
      <c r="H15" s="113"/>
      <c r="I15">
        <f>BRPL_EOD!AA15+BRPL_EOD!AB15</f>
        <v>-0.08</v>
      </c>
      <c r="J15">
        <f>BYPL_EOD!AA15+BYPL_EOD!AB15</f>
        <v>-0.05</v>
      </c>
      <c r="K15">
        <f>MES_EOD!AA15+MES_EOD!AB15</f>
        <v>0</v>
      </c>
      <c r="L15">
        <f>NDMC_EOD!AA15+NDMC_EOD!AB15</f>
        <v>-0.01</v>
      </c>
      <c r="M15">
        <f>TPDDL_EOD!AA15+TPDDL_EOD!AB15</f>
        <v>-0.06</v>
      </c>
      <c r="N15">
        <f t="shared" si="0"/>
        <v>-0.2</v>
      </c>
      <c r="O15" s="113">
        <f t="shared" si="1"/>
        <v>0</v>
      </c>
      <c r="P15">
        <v>-0.08</v>
      </c>
      <c r="Q15">
        <v>-0.05</v>
      </c>
      <c r="R15">
        <v>0</v>
      </c>
      <c r="S15">
        <v>-0.01</v>
      </c>
      <c r="T15">
        <v>-0.06</v>
      </c>
      <c r="U15" s="115">
        <f t="shared" si="2"/>
        <v>-0.2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-0.2</v>
      </c>
      <c r="E16">
        <f>GT!N16</f>
        <v>0</v>
      </c>
      <c r="F16">
        <f t="shared" si="4"/>
        <v>80</v>
      </c>
      <c r="G16">
        <f t="shared" si="5"/>
        <v>-0.2</v>
      </c>
      <c r="H16" s="113"/>
      <c r="I16">
        <f>BRPL_EOD!AA16+BRPL_EOD!AB16</f>
        <v>-0.08</v>
      </c>
      <c r="J16">
        <f>BYPL_EOD!AA16+BYPL_EOD!AB16</f>
        <v>-0.05</v>
      </c>
      <c r="K16">
        <f>MES_EOD!AA16+MES_EOD!AB16</f>
        <v>0</v>
      </c>
      <c r="L16">
        <f>NDMC_EOD!AA16+NDMC_EOD!AB16</f>
        <v>-0.01</v>
      </c>
      <c r="M16">
        <f>TPDDL_EOD!AA16+TPDDL_EOD!AB16</f>
        <v>-0.06</v>
      </c>
      <c r="N16">
        <f t="shared" si="0"/>
        <v>-0.2</v>
      </c>
      <c r="O16" s="113">
        <f t="shared" si="1"/>
        <v>0</v>
      </c>
      <c r="P16">
        <v>-0.08</v>
      </c>
      <c r="Q16">
        <v>-0.05</v>
      </c>
      <c r="R16">
        <v>0</v>
      </c>
      <c r="S16">
        <v>-0.01</v>
      </c>
      <c r="T16">
        <v>-0.06</v>
      </c>
      <c r="U16" s="115">
        <f t="shared" si="2"/>
        <v>-0.2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-0.2</v>
      </c>
      <c r="E17">
        <f>GT!N17</f>
        <v>0</v>
      </c>
      <c r="F17">
        <f t="shared" si="4"/>
        <v>80</v>
      </c>
      <c r="G17">
        <f t="shared" si="5"/>
        <v>-0.2</v>
      </c>
      <c r="H17" s="113"/>
      <c r="I17">
        <f>BRPL_EOD!AA17+BRPL_EOD!AB17</f>
        <v>-0.08</v>
      </c>
      <c r="J17">
        <f>BYPL_EOD!AA17+BYPL_EOD!AB17</f>
        <v>-0.05</v>
      </c>
      <c r="K17">
        <f>MES_EOD!AA17+MES_EOD!AB17</f>
        <v>0</v>
      </c>
      <c r="L17">
        <f>NDMC_EOD!AA17+NDMC_EOD!AB17</f>
        <v>-0.01</v>
      </c>
      <c r="M17">
        <f>TPDDL_EOD!AA17+TPDDL_EOD!AB17</f>
        <v>-0.06</v>
      </c>
      <c r="N17">
        <f t="shared" si="0"/>
        <v>-0.2</v>
      </c>
      <c r="O17" s="113">
        <f t="shared" si="1"/>
        <v>0</v>
      </c>
      <c r="P17">
        <v>-0.08</v>
      </c>
      <c r="Q17">
        <v>-0.05</v>
      </c>
      <c r="R17">
        <v>0</v>
      </c>
      <c r="S17">
        <v>-0.01</v>
      </c>
      <c r="T17">
        <v>-0.06</v>
      </c>
      <c r="U17" s="115">
        <f t="shared" si="2"/>
        <v>-0.2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-0.2</v>
      </c>
      <c r="E18">
        <f>GT!N18</f>
        <v>0</v>
      </c>
      <c r="F18">
        <f t="shared" si="4"/>
        <v>80</v>
      </c>
      <c r="G18">
        <f t="shared" si="5"/>
        <v>-0.2</v>
      </c>
      <c r="H18" s="113"/>
      <c r="I18">
        <f>BRPL_EOD!AA18+BRPL_EOD!AB18</f>
        <v>-0.08</v>
      </c>
      <c r="J18">
        <f>BYPL_EOD!AA18+BYPL_EOD!AB18</f>
        <v>-0.05</v>
      </c>
      <c r="K18">
        <f>MES_EOD!AA18+MES_EOD!AB18</f>
        <v>0</v>
      </c>
      <c r="L18">
        <f>NDMC_EOD!AA18+NDMC_EOD!AB18</f>
        <v>-0.01</v>
      </c>
      <c r="M18">
        <f>TPDDL_EOD!AA18+TPDDL_EOD!AB18</f>
        <v>-0.06</v>
      </c>
      <c r="N18">
        <f t="shared" si="0"/>
        <v>-0.2</v>
      </c>
      <c r="O18" s="113">
        <f t="shared" si="1"/>
        <v>0</v>
      </c>
      <c r="P18">
        <v>-0.08</v>
      </c>
      <c r="Q18">
        <v>-0.05</v>
      </c>
      <c r="R18">
        <v>0</v>
      </c>
      <c r="S18">
        <v>-0.01</v>
      </c>
      <c r="T18">
        <v>-0.06</v>
      </c>
      <c r="U18" s="115">
        <f t="shared" si="2"/>
        <v>-0.2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-0.2</v>
      </c>
      <c r="E19">
        <f>GT!N19</f>
        <v>0</v>
      </c>
      <c r="F19">
        <f t="shared" si="4"/>
        <v>80</v>
      </c>
      <c r="G19">
        <f t="shared" si="5"/>
        <v>-0.2</v>
      </c>
      <c r="H19" s="113"/>
      <c r="I19">
        <f>BRPL_EOD!AA19+BRPL_EOD!AB19</f>
        <v>-0.08</v>
      </c>
      <c r="J19">
        <f>BYPL_EOD!AA19+BYPL_EOD!AB19</f>
        <v>-0.05</v>
      </c>
      <c r="K19">
        <f>MES_EOD!AA19+MES_EOD!AB19</f>
        <v>0</v>
      </c>
      <c r="L19">
        <f>NDMC_EOD!AA19+NDMC_EOD!AB19</f>
        <v>-0.01</v>
      </c>
      <c r="M19">
        <f>TPDDL_EOD!AA19+TPDDL_EOD!AB19</f>
        <v>-0.06</v>
      </c>
      <c r="N19">
        <f t="shared" si="0"/>
        <v>-0.2</v>
      </c>
      <c r="O19" s="113">
        <f t="shared" si="1"/>
        <v>0</v>
      </c>
      <c r="P19">
        <v>-0.08</v>
      </c>
      <c r="Q19">
        <v>-0.05</v>
      </c>
      <c r="R19">
        <v>0</v>
      </c>
      <c r="S19">
        <v>-0.01</v>
      </c>
      <c r="T19">
        <v>-0.06</v>
      </c>
      <c r="U19" s="115">
        <f t="shared" si="2"/>
        <v>-0.2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-0.2</v>
      </c>
      <c r="E20">
        <f>GT!N20</f>
        <v>0</v>
      </c>
      <c r="F20">
        <f t="shared" si="4"/>
        <v>80</v>
      </c>
      <c r="G20">
        <f t="shared" si="5"/>
        <v>-0.2</v>
      </c>
      <c r="H20" s="113"/>
      <c r="I20">
        <f>BRPL_EOD!AA20+BRPL_EOD!AB20</f>
        <v>-0.08</v>
      </c>
      <c r="J20">
        <f>BYPL_EOD!AA20+BYPL_EOD!AB20</f>
        <v>-0.05</v>
      </c>
      <c r="K20">
        <f>MES_EOD!AA20+MES_EOD!AB20</f>
        <v>0</v>
      </c>
      <c r="L20">
        <f>NDMC_EOD!AA20+NDMC_EOD!AB20</f>
        <v>-0.01</v>
      </c>
      <c r="M20">
        <f>TPDDL_EOD!AA20+TPDDL_EOD!AB20</f>
        <v>-0.06</v>
      </c>
      <c r="N20">
        <f t="shared" si="0"/>
        <v>-0.2</v>
      </c>
      <c r="O20" s="113">
        <f t="shared" si="1"/>
        <v>0</v>
      </c>
      <c r="P20">
        <v>-0.08</v>
      </c>
      <c r="Q20">
        <v>-0.05</v>
      </c>
      <c r="R20">
        <v>0</v>
      </c>
      <c r="S20">
        <v>-0.01</v>
      </c>
      <c r="T20">
        <v>-0.06</v>
      </c>
      <c r="U20" s="115">
        <f t="shared" si="2"/>
        <v>-0.2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-0.2</v>
      </c>
      <c r="E21">
        <f>GT!N21</f>
        <v>0</v>
      </c>
      <c r="F21">
        <f t="shared" si="4"/>
        <v>80</v>
      </c>
      <c r="G21">
        <f t="shared" si="5"/>
        <v>-0.2</v>
      </c>
      <c r="H21" s="113"/>
      <c r="I21">
        <f>BRPL_EOD!AA21+BRPL_EOD!AB21</f>
        <v>-0.08</v>
      </c>
      <c r="J21">
        <f>BYPL_EOD!AA21+BYPL_EOD!AB21</f>
        <v>-0.05</v>
      </c>
      <c r="K21">
        <f>MES_EOD!AA21+MES_EOD!AB21</f>
        <v>0</v>
      </c>
      <c r="L21">
        <f>NDMC_EOD!AA21+NDMC_EOD!AB21</f>
        <v>-0.01</v>
      </c>
      <c r="M21">
        <f>TPDDL_EOD!AA21+TPDDL_EOD!AB21</f>
        <v>-0.06</v>
      </c>
      <c r="N21">
        <f t="shared" si="0"/>
        <v>-0.2</v>
      </c>
      <c r="O21" s="113">
        <f t="shared" si="1"/>
        <v>0</v>
      </c>
      <c r="P21">
        <v>-0.08</v>
      </c>
      <c r="Q21">
        <v>-0.05</v>
      </c>
      <c r="R21">
        <v>0</v>
      </c>
      <c r="S21">
        <v>-0.01</v>
      </c>
      <c r="T21">
        <v>-0.06</v>
      </c>
      <c r="U21" s="115">
        <f t="shared" si="2"/>
        <v>-0.2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-0.2</v>
      </c>
      <c r="E22">
        <f>GT!N22</f>
        <v>0</v>
      </c>
      <c r="F22">
        <f t="shared" si="4"/>
        <v>80</v>
      </c>
      <c r="G22">
        <f t="shared" si="5"/>
        <v>-0.2</v>
      </c>
      <c r="H22" s="113"/>
      <c r="I22">
        <f>BRPL_EOD!AA22+BRPL_EOD!AB22</f>
        <v>-0.08</v>
      </c>
      <c r="J22">
        <f>BYPL_EOD!AA22+BYPL_EOD!AB22</f>
        <v>-0.05</v>
      </c>
      <c r="K22">
        <f>MES_EOD!AA22+MES_EOD!AB22</f>
        <v>0</v>
      </c>
      <c r="L22">
        <f>NDMC_EOD!AA22+NDMC_EOD!AB22</f>
        <v>-0.01</v>
      </c>
      <c r="M22">
        <f>TPDDL_EOD!AA22+TPDDL_EOD!AB22</f>
        <v>-0.06</v>
      </c>
      <c r="N22">
        <f t="shared" si="0"/>
        <v>-0.2</v>
      </c>
      <c r="O22" s="113">
        <f t="shared" si="1"/>
        <v>0</v>
      </c>
      <c r="P22">
        <v>-0.08</v>
      </c>
      <c r="Q22">
        <v>-0.05</v>
      </c>
      <c r="R22">
        <v>0</v>
      </c>
      <c r="S22">
        <v>-0.01</v>
      </c>
      <c r="T22">
        <v>-0.06</v>
      </c>
      <c r="U22" s="115">
        <f t="shared" si="2"/>
        <v>-0.2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-0.2</v>
      </c>
      <c r="E23">
        <f>GT!N23</f>
        <v>0</v>
      </c>
      <c r="F23">
        <f t="shared" si="4"/>
        <v>80</v>
      </c>
      <c r="G23">
        <f t="shared" si="5"/>
        <v>-0.2</v>
      </c>
      <c r="H23" s="113"/>
      <c r="I23">
        <f>BRPL_EOD!AA23+BRPL_EOD!AB23</f>
        <v>-0.08</v>
      </c>
      <c r="J23">
        <f>BYPL_EOD!AA23+BYPL_EOD!AB23</f>
        <v>-0.05</v>
      </c>
      <c r="K23">
        <f>MES_EOD!AA23+MES_EOD!AB23</f>
        <v>0</v>
      </c>
      <c r="L23">
        <f>NDMC_EOD!AA23+NDMC_EOD!AB23</f>
        <v>-0.01</v>
      </c>
      <c r="M23">
        <f>TPDDL_EOD!AA23+TPDDL_EOD!AB23</f>
        <v>-0.06</v>
      </c>
      <c r="N23">
        <f t="shared" si="0"/>
        <v>-0.2</v>
      </c>
      <c r="O23" s="113">
        <f t="shared" si="1"/>
        <v>0</v>
      </c>
      <c r="P23">
        <v>-0.08</v>
      </c>
      <c r="Q23">
        <v>-0.05</v>
      </c>
      <c r="R23">
        <v>0</v>
      </c>
      <c r="S23">
        <v>-0.01</v>
      </c>
      <c r="T23">
        <v>-0.06</v>
      </c>
      <c r="U23" s="115">
        <f t="shared" si="2"/>
        <v>-0.2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-0.2</v>
      </c>
      <c r="E24">
        <f>GT!N24</f>
        <v>0</v>
      </c>
      <c r="F24">
        <f t="shared" si="4"/>
        <v>80</v>
      </c>
      <c r="G24">
        <f t="shared" si="5"/>
        <v>-0.2</v>
      </c>
      <c r="H24" s="113"/>
      <c r="I24">
        <f>BRPL_EOD!AA24+BRPL_EOD!AB24</f>
        <v>-0.08</v>
      </c>
      <c r="J24">
        <f>BYPL_EOD!AA24+BYPL_EOD!AB24</f>
        <v>-0.05</v>
      </c>
      <c r="K24">
        <f>MES_EOD!AA24+MES_EOD!AB24</f>
        <v>0</v>
      </c>
      <c r="L24">
        <f>NDMC_EOD!AA24+NDMC_EOD!AB24</f>
        <v>-0.01</v>
      </c>
      <c r="M24">
        <f>TPDDL_EOD!AA24+TPDDL_EOD!AB24</f>
        <v>-0.06</v>
      </c>
      <c r="N24">
        <f t="shared" si="0"/>
        <v>-0.2</v>
      </c>
      <c r="O24" s="113">
        <f t="shared" si="1"/>
        <v>0</v>
      </c>
      <c r="P24">
        <v>-0.08</v>
      </c>
      <c r="Q24">
        <v>-0.05</v>
      </c>
      <c r="R24">
        <v>0</v>
      </c>
      <c r="S24">
        <v>-0.01</v>
      </c>
      <c r="T24">
        <v>-0.06</v>
      </c>
      <c r="U24" s="115">
        <f t="shared" si="2"/>
        <v>-0.2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-0.2</v>
      </c>
      <c r="E25">
        <f>GT!N25</f>
        <v>0</v>
      </c>
      <c r="F25">
        <f t="shared" si="4"/>
        <v>80</v>
      </c>
      <c r="G25">
        <f t="shared" si="5"/>
        <v>-0.2</v>
      </c>
      <c r="H25" s="113"/>
      <c r="I25">
        <f>BRPL_EOD!AA25+BRPL_EOD!AB25</f>
        <v>-0.08</v>
      </c>
      <c r="J25">
        <f>BYPL_EOD!AA25+BYPL_EOD!AB25</f>
        <v>-0.05</v>
      </c>
      <c r="K25">
        <f>MES_EOD!AA25+MES_EOD!AB25</f>
        <v>0</v>
      </c>
      <c r="L25">
        <f>NDMC_EOD!AA25+NDMC_EOD!AB25</f>
        <v>-0.01</v>
      </c>
      <c r="M25">
        <f>TPDDL_EOD!AA25+TPDDL_EOD!AB25</f>
        <v>-0.06</v>
      </c>
      <c r="N25">
        <f t="shared" si="0"/>
        <v>-0.2</v>
      </c>
      <c r="O25" s="113">
        <f t="shared" si="1"/>
        <v>0</v>
      </c>
      <c r="P25">
        <v>-0.08</v>
      </c>
      <c r="Q25">
        <v>-0.05</v>
      </c>
      <c r="R25">
        <v>0</v>
      </c>
      <c r="S25">
        <v>-0.01</v>
      </c>
      <c r="T25">
        <v>-0.06</v>
      </c>
      <c r="U25" s="115">
        <f t="shared" si="2"/>
        <v>-0.2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-0.2</v>
      </c>
      <c r="E26">
        <f>GT!N26</f>
        <v>0</v>
      </c>
      <c r="F26">
        <f t="shared" si="4"/>
        <v>80</v>
      </c>
      <c r="G26">
        <f t="shared" si="5"/>
        <v>-0.2</v>
      </c>
      <c r="H26" s="113"/>
      <c r="I26">
        <f>BRPL_EOD!AA26+BRPL_EOD!AB26</f>
        <v>-0.08</v>
      </c>
      <c r="J26">
        <f>BYPL_EOD!AA26+BYPL_EOD!AB26</f>
        <v>-0.05</v>
      </c>
      <c r="K26">
        <f>MES_EOD!AA26+MES_EOD!AB26</f>
        <v>0</v>
      </c>
      <c r="L26">
        <f>NDMC_EOD!AA26+NDMC_EOD!AB26</f>
        <v>-0.01</v>
      </c>
      <c r="M26">
        <f>TPDDL_EOD!AA26+TPDDL_EOD!AB26</f>
        <v>-0.06</v>
      </c>
      <c r="N26">
        <f t="shared" si="0"/>
        <v>-0.2</v>
      </c>
      <c r="O26" s="113">
        <f t="shared" si="1"/>
        <v>0</v>
      </c>
      <c r="P26">
        <v>-0.08</v>
      </c>
      <c r="Q26">
        <v>-0.05</v>
      </c>
      <c r="R26">
        <v>0</v>
      </c>
      <c r="S26">
        <v>-0.01</v>
      </c>
      <c r="T26">
        <v>-0.06</v>
      </c>
      <c r="U26" s="115">
        <f t="shared" si="2"/>
        <v>-0.2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-0.2</v>
      </c>
      <c r="E27">
        <f>GT!N27</f>
        <v>0</v>
      </c>
      <c r="F27">
        <f t="shared" si="4"/>
        <v>80</v>
      </c>
      <c r="G27">
        <f t="shared" si="5"/>
        <v>-0.2</v>
      </c>
      <c r="H27" s="113"/>
      <c r="I27">
        <f>BRPL_EOD!AA27+BRPL_EOD!AB27</f>
        <v>-0.08</v>
      </c>
      <c r="J27">
        <f>BYPL_EOD!AA27+BYPL_EOD!AB27</f>
        <v>-0.05</v>
      </c>
      <c r="K27">
        <f>MES_EOD!AA27+MES_EOD!AB27</f>
        <v>0</v>
      </c>
      <c r="L27">
        <f>NDMC_EOD!AA27+NDMC_EOD!AB27</f>
        <v>-0.01</v>
      </c>
      <c r="M27">
        <f>TPDDL_EOD!AA27+TPDDL_EOD!AB27</f>
        <v>-0.06</v>
      </c>
      <c r="N27">
        <f t="shared" si="0"/>
        <v>-0.2</v>
      </c>
      <c r="O27" s="113">
        <f t="shared" si="1"/>
        <v>0</v>
      </c>
      <c r="P27">
        <v>-0.08</v>
      </c>
      <c r="Q27">
        <v>-0.05</v>
      </c>
      <c r="R27">
        <v>0</v>
      </c>
      <c r="S27">
        <v>-0.01</v>
      </c>
      <c r="T27">
        <v>-0.06</v>
      </c>
      <c r="U27" s="115">
        <f t="shared" si="2"/>
        <v>-0.2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-0.2</v>
      </c>
      <c r="E28">
        <f>GT!N28</f>
        <v>0</v>
      </c>
      <c r="F28">
        <f t="shared" si="4"/>
        <v>80</v>
      </c>
      <c r="G28">
        <f t="shared" si="5"/>
        <v>-0.2</v>
      </c>
      <c r="H28" s="113"/>
      <c r="I28">
        <f>BRPL_EOD!AA28+BRPL_EOD!AB28</f>
        <v>-0.08</v>
      </c>
      <c r="J28">
        <f>BYPL_EOD!AA28+BYPL_EOD!AB28</f>
        <v>-0.05</v>
      </c>
      <c r="K28">
        <f>MES_EOD!AA28+MES_EOD!AB28</f>
        <v>0</v>
      </c>
      <c r="L28">
        <f>NDMC_EOD!AA28+NDMC_EOD!AB28</f>
        <v>-0.01</v>
      </c>
      <c r="M28">
        <f>TPDDL_EOD!AA28+TPDDL_EOD!AB28</f>
        <v>-0.06</v>
      </c>
      <c r="N28">
        <f t="shared" si="0"/>
        <v>-0.2</v>
      </c>
      <c r="O28" s="113">
        <f t="shared" si="1"/>
        <v>0</v>
      </c>
      <c r="P28">
        <v>-0.08</v>
      </c>
      <c r="Q28">
        <v>-0.05</v>
      </c>
      <c r="R28">
        <v>0</v>
      </c>
      <c r="S28">
        <v>-0.01</v>
      </c>
      <c r="T28">
        <v>-0.06</v>
      </c>
      <c r="U28" s="115">
        <f t="shared" si="2"/>
        <v>-0.2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-0.2</v>
      </c>
      <c r="E29">
        <f>GT!N29</f>
        <v>0</v>
      </c>
      <c r="F29">
        <f t="shared" si="4"/>
        <v>80</v>
      </c>
      <c r="G29">
        <f t="shared" si="5"/>
        <v>-0.2</v>
      </c>
      <c r="H29" s="113"/>
      <c r="I29">
        <f>BRPL_EOD!AA29+BRPL_EOD!AB29</f>
        <v>-0.08</v>
      </c>
      <c r="J29">
        <f>BYPL_EOD!AA29+BYPL_EOD!AB29</f>
        <v>-0.05</v>
      </c>
      <c r="K29">
        <f>MES_EOD!AA29+MES_EOD!AB29</f>
        <v>0</v>
      </c>
      <c r="L29">
        <f>NDMC_EOD!AA29+NDMC_EOD!AB29</f>
        <v>-0.01</v>
      </c>
      <c r="M29">
        <f>TPDDL_EOD!AA29+TPDDL_EOD!AB29</f>
        <v>-0.06</v>
      </c>
      <c r="N29">
        <f t="shared" si="0"/>
        <v>-0.2</v>
      </c>
      <c r="O29" s="113">
        <f t="shared" si="1"/>
        <v>0</v>
      </c>
      <c r="P29">
        <v>-0.08</v>
      </c>
      <c r="Q29">
        <v>-0.05</v>
      </c>
      <c r="R29">
        <v>0</v>
      </c>
      <c r="S29">
        <v>-0.01</v>
      </c>
      <c r="T29">
        <v>-0.06</v>
      </c>
      <c r="U29" s="115">
        <f t="shared" si="2"/>
        <v>-0.2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-0.2</v>
      </c>
      <c r="E30">
        <f>GT!N30</f>
        <v>0</v>
      </c>
      <c r="F30">
        <f t="shared" si="4"/>
        <v>80</v>
      </c>
      <c r="G30">
        <f t="shared" si="5"/>
        <v>-0.2</v>
      </c>
      <c r="H30" s="113"/>
      <c r="I30">
        <f>BRPL_EOD!AA30+BRPL_EOD!AB30</f>
        <v>-0.08</v>
      </c>
      <c r="J30">
        <f>BYPL_EOD!AA30+BYPL_EOD!AB30</f>
        <v>-0.05</v>
      </c>
      <c r="K30">
        <f>MES_EOD!AA30+MES_EOD!AB30</f>
        <v>0</v>
      </c>
      <c r="L30">
        <f>NDMC_EOD!AA30+NDMC_EOD!AB30</f>
        <v>-0.01</v>
      </c>
      <c r="M30">
        <f>TPDDL_EOD!AA30+TPDDL_EOD!AB30</f>
        <v>-0.06</v>
      </c>
      <c r="N30">
        <f t="shared" si="0"/>
        <v>-0.2</v>
      </c>
      <c r="O30" s="113">
        <f t="shared" si="1"/>
        <v>0</v>
      </c>
      <c r="P30">
        <v>-0.08</v>
      </c>
      <c r="Q30">
        <v>-0.05</v>
      </c>
      <c r="R30">
        <v>0</v>
      </c>
      <c r="S30">
        <v>-0.01</v>
      </c>
      <c r="T30">
        <v>-0.06</v>
      </c>
      <c r="U30" s="115">
        <f t="shared" si="2"/>
        <v>-0.2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-0.2</v>
      </c>
      <c r="E31">
        <f>GT!N31</f>
        <v>0</v>
      </c>
      <c r="F31">
        <f t="shared" si="4"/>
        <v>80</v>
      </c>
      <c r="G31">
        <f t="shared" si="5"/>
        <v>-0.2</v>
      </c>
      <c r="H31" s="113"/>
      <c r="I31">
        <f>BRPL_EOD!AA31+BRPL_EOD!AB31</f>
        <v>-0.08</v>
      </c>
      <c r="J31">
        <f>BYPL_EOD!AA31+BYPL_EOD!AB31</f>
        <v>-0.05</v>
      </c>
      <c r="K31">
        <f>MES_EOD!AA31+MES_EOD!AB31</f>
        <v>0</v>
      </c>
      <c r="L31">
        <f>NDMC_EOD!AA31+NDMC_EOD!AB31</f>
        <v>-0.01</v>
      </c>
      <c r="M31">
        <f>TPDDL_EOD!AA31+TPDDL_EOD!AB31</f>
        <v>-0.06</v>
      </c>
      <c r="N31">
        <f t="shared" si="0"/>
        <v>-0.2</v>
      </c>
      <c r="O31" s="113">
        <f t="shared" si="1"/>
        <v>0</v>
      </c>
      <c r="P31">
        <v>-0.08</v>
      </c>
      <c r="Q31">
        <v>-0.05</v>
      </c>
      <c r="R31">
        <v>0</v>
      </c>
      <c r="S31">
        <v>-0.01</v>
      </c>
      <c r="T31">
        <v>-0.06</v>
      </c>
      <c r="U31" s="115">
        <f t="shared" si="2"/>
        <v>-0.2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-0.2</v>
      </c>
      <c r="E32">
        <f>GT!N32</f>
        <v>0</v>
      </c>
      <c r="F32">
        <f t="shared" si="4"/>
        <v>80</v>
      </c>
      <c r="G32">
        <f t="shared" si="5"/>
        <v>-0.2</v>
      </c>
      <c r="H32" s="113"/>
      <c r="I32">
        <f>BRPL_EOD!AA32+BRPL_EOD!AB32</f>
        <v>-0.08</v>
      </c>
      <c r="J32">
        <f>BYPL_EOD!AA32+BYPL_EOD!AB32</f>
        <v>-0.05</v>
      </c>
      <c r="K32">
        <f>MES_EOD!AA32+MES_EOD!AB32</f>
        <v>0</v>
      </c>
      <c r="L32">
        <f>NDMC_EOD!AA32+NDMC_EOD!AB32</f>
        <v>-0.01</v>
      </c>
      <c r="M32">
        <f>TPDDL_EOD!AA32+TPDDL_EOD!AB32</f>
        <v>-0.06</v>
      </c>
      <c r="N32">
        <f t="shared" si="0"/>
        <v>-0.2</v>
      </c>
      <c r="O32" s="113">
        <f t="shared" si="1"/>
        <v>0</v>
      </c>
      <c r="P32">
        <v>-0.08</v>
      </c>
      <c r="Q32">
        <v>-0.05</v>
      </c>
      <c r="R32">
        <v>0</v>
      </c>
      <c r="S32">
        <v>-0.01</v>
      </c>
      <c r="T32">
        <v>-0.06</v>
      </c>
      <c r="U32" s="115">
        <f t="shared" si="2"/>
        <v>-0.2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-0.2</v>
      </c>
      <c r="E33">
        <f>GT!N33</f>
        <v>0</v>
      </c>
      <c r="F33">
        <f t="shared" si="4"/>
        <v>80</v>
      </c>
      <c r="G33">
        <f t="shared" si="5"/>
        <v>-0.2</v>
      </c>
      <c r="H33" s="113"/>
      <c r="I33">
        <f>BRPL_EOD!AA33+BRPL_EOD!AB33</f>
        <v>-0.08</v>
      </c>
      <c r="J33">
        <f>BYPL_EOD!AA33+BYPL_EOD!AB33</f>
        <v>-0.05</v>
      </c>
      <c r="K33">
        <f>MES_EOD!AA33+MES_EOD!AB33</f>
        <v>0</v>
      </c>
      <c r="L33">
        <f>NDMC_EOD!AA33+NDMC_EOD!AB33</f>
        <v>-0.01</v>
      </c>
      <c r="M33">
        <f>TPDDL_EOD!AA33+TPDDL_EOD!AB33</f>
        <v>-0.06</v>
      </c>
      <c r="N33">
        <f t="shared" si="0"/>
        <v>-0.2</v>
      </c>
      <c r="O33" s="113">
        <f t="shared" si="1"/>
        <v>0</v>
      </c>
      <c r="P33">
        <v>-0.08</v>
      </c>
      <c r="Q33">
        <v>-0.05</v>
      </c>
      <c r="R33">
        <v>0</v>
      </c>
      <c r="S33">
        <v>-0.01</v>
      </c>
      <c r="T33">
        <v>-0.06</v>
      </c>
      <c r="U33" s="115">
        <f t="shared" si="2"/>
        <v>-0.2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-0.2</v>
      </c>
      <c r="E34">
        <f>GT!N34</f>
        <v>0</v>
      </c>
      <c r="F34">
        <f t="shared" si="4"/>
        <v>80</v>
      </c>
      <c r="G34">
        <f t="shared" si="5"/>
        <v>-0.2</v>
      </c>
      <c r="H34" s="113"/>
      <c r="I34">
        <f>BRPL_EOD!AA34+BRPL_EOD!AB34</f>
        <v>-0.08</v>
      </c>
      <c r="J34">
        <f>BYPL_EOD!AA34+BYPL_EOD!AB34</f>
        <v>-0.05</v>
      </c>
      <c r="K34">
        <f>MES_EOD!AA34+MES_EOD!AB34</f>
        <v>0</v>
      </c>
      <c r="L34">
        <f>NDMC_EOD!AA34+NDMC_EOD!AB34</f>
        <v>-0.01</v>
      </c>
      <c r="M34">
        <f>TPDDL_EOD!AA34+TPDDL_EOD!AB34</f>
        <v>-0.06</v>
      </c>
      <c r="N34">
        <f t="shared" si="0"/>
        <v>-0.2</v>
      </c>
      <c r="O34" s="113">
        <f t="shared" si="1"/>
        <v>0</v>
      </c>
      <c r="P34">
        <v>-0.08</v>
      </c>
      <c r="Q34">
        <v>-0.05</v>
      </c>
      <c r="R34">
        <v>0</v>
      </c>
      <c r="S34">
        <v>-0.01</v>
      </c>
      <c r="T34">
        <v>-0.06</v>
      </c>
      <c r="U34" s="115">
        <f t="shared" si="2"/>
        <v>-0.2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-0.2</v>
      </c>
      <c r="E35">
        <f>GT!N35</f>
        <v>0</v>
      </c>
      <c r="F35">
        <f t="shared" si="4"/>
        <v>80</v>
      </c>
      <c r="G35">
        <f t="shared" si="5"/>
        <v>-0.2</v>
      </c>
      <c r="H35" s="113"/>
      <c r="I35">
        <f>BRPL_EOD!AA35+BRPL_EOD!AB35</f>
        <v>-0.08</v>
      </c>
      <c r="J35">
        <f>BYPL_EOD!AA35+BYPL_EOD!AB35</f>
        <v>-0.05</v>
      </c>
      <c r="K35">
        <f>MES_EOD!AA35+MES_EOD!AB35</f>
        <v>0</v>
      </c>
      <c r="L35">
        <f>NDMC_EOD!AA35+NDMC_EOD!AB35</f>
        <v>-0.01</v>
      </c>
      <c r="M35">
        <f>TPDDL_EOD!AA35+TPDDL_EOD!AB35</f>
        <v>-0.06</v>
      </c>
      <c r="N35">
        <f t="shared" si="0"/>
        <v>-0.2</v>
      </c>
      <c r="O35" s="113">
        <f t="shared" si="1"/>
        <v>0</v>
      </c>
      <c r="P35">
        <v>-0.08</v>
      </c>
      <c r="Q35">
        <v>-0.05</v>
      </c>
      <c r="R35">
        <v>0</v>
      </c>
      <c r="S35">
        <v>-0.01</v>
      </c>
      <c r="T35">
        <v>-0.06</v>
      </c>
      <c r="U35" s="115">
        <f t="shared" si="2"/>
        <v>-0.2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-0.2</v>
      </c>
      <c r="E36">
        <f>GT!N36</f>
        <v>0</v>
      </c>
      <c r="F36">
        <f t="shared" si="4"/>
        <v>80</v>
      </c>
      <c r="G36">
        <f t="shared" si="5"/>
        <v>-0.2</v>
      </c>
      <c r="H36" s="113"/>
      <c r="I36">
        <f>BRPL_EOD!AA36+BRPL_EOD!AB36</f>
        <v>-0.08</v>
      </c>
      <c r="J36">
        <f>BYPL_EOD!AA36+BYPL_EOD!AB36</f>
        <v>-0.05</v>
      </c>
      <c r="K36">
        <f>MES_EOD!AA36+MES_EOD!AB36</f>
        <v>0</v>
      </c>
      <c r="L36">
        <f>NDMC_EOD!AA36+NDMC_EOD!AB36</f>
        <v>-0.01</v>
      </c>
      <c r="M36">
        <f>TPDDL_EOD!AA36+TPDDL_EOD!AB36</f>
        <v>-0.06</v>
      </c>
      <c r="N36">
        <f t="shared" si="0"/>
        <v>-0.2</v>
      </c>
      <c r="O36" s="113">
        <f t="shared" si="1"/>
        <v>0</v>
      </c>
      <c r="P36">
        <v>-0.08</v>
      </c>
      <c r="Q36">
        <v>-0.05</v>
      </c>
      <c r="R36">
        <v>0</v>
      </c>
      <c r="S36">
        <v>-0.01</v>
      </c>
      <c r="T36">
        <v>-0.06</v>
      </c>
      <c r="U36" s="115">
        <f t="shared" si="2"/>
        <v>-0.2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-0.2</v>
      </c>
      <c r="E37">
        <f>GT!N37</f>
        <v>0</v>
      </c>
      <c r="F37">
        <f t="shared" si="4"/>
        <v>80</v>
      </c>
      <c r="G37">
        <f t="shared" si="5"/>
        <v>-0.2</v>
      </c>
      <c r="H37" s="113"/>
      <c r="I37">
        <f>BRPL_EOD!AA37+BRPL_EOD!AB37</f>
        <v>-0.08</v>
      </c>
      <c r="J37">
        <f>BYPL_EOD!AA37+BYPL_EOD!AB37</f>
        <v>-0.05</v>
      </c>
      <c r="K37">
        <f>MES_EOD!AA37+MES_EOD!AB37</f>
        <v>0</v>
      </c>
      <c r="L37">
        <f>NDMC_EOD!AA37+NDMC_EOD!AB37</f>
        <v>-0.01</v>
      </c>
      <c r="M37">
        <f>TPDDL_EOD!AA37+TPDDL_EOD!AB37</f>
        <v>-0.06</v>
      </c>
      <c r="N37">
        <f t="shared" si="0"/>
        <v>-0.2</v>
      </c>
      <c r="O37" s="113">
        <f t="shared" si="1"/>
        <v>0</v>
      </c>
      <c r="P37">
        <v>-0.08</v>
      </c>
      <c r="Q37">
        <v>-0.05</v>
      </c>
      <c r="R37">
        <v>0</v>
      </c>
      <c r="S37">
        <v>-0.01</v>
      </c>
      <c r="T37">
        <v>-0.06</v>
      </c>
      <c r="U37" s="115">
        <f t="shared" si="2"/>
        <v>-0.2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-0.2</v>
      </c>
      <c r="E38">
        <f>GT!N38</f>
        <v>0</v>
      </c>
      <c r="F38">
        <f t="shared" si="4"/>
        <v>80</v>
      </c>
      <c r="G38">
        <f t="shared" si="5"/>
        <v>-0.2</v>
      </c>
      <c r="H38" s="113"/>
      <c r="I38">
        <f>BRPL_EOD!AA38+BRPL_EOD!AB38</f>
        <v>-0.08</v>
      </c>
      <c r="J38">
        <f>BYPL_EOD!AA38+BYPL_EOD!AB38</f>
        <v>-0.05</v>
      </c>
      <c r="K38">
        <f>MES_EOD!AA38+MES_EOD!AB38</f>
        <v>0</v>
      </c>
      <c r="L38">
        <f>NDMC_EOD!AA38+NDMC_EOD!AB38</f>
        <v>-0.01</v>
      </c>
      <c r="M38">
        <f>TPDDL_EOD!AA38+TPDDL_EOD!AB38</f>
        <v>-0.06</v>
      </c>
      <c r="N38">
        <f t="shared" si="0"/>
        <v>-0.2</v>
      </c>
      <c r="O38" s="113">
        <f t="shared" si="1"/>
        <v>0</v>
      </c>
      <c r="P38">
        <v>-0.08</v>
      </c>
      <c r="Q38">
        <v>-0.05</v>
      </c>
      <c r="R38">
        <v>0</v>
      </c>
      <c r="S38">
        <v>-0.01</v>
      </c>
      <c r="T38">
        <v>-0.06</v>
      </c>
      <c r="U38" s="115">
        <f t="shared" si="2"/>
        <v>-0.2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-0.2</v>
      </c>
      <c r="E39">
        <f>GT!N39</f>
        <v>0</v>
      </c>
      <c r="F39">
        <f t="shared" si="4"/>
        <v>80</v>
      </c>
      <c r="G39">
        <f t="shared" si="5"/>
        <v>-0.2</v>
      </c>
      <c r="H39" s="113"/>
      <c r="I39">
        <f>BRPL_EOD!AA39+BRPL_EOD!AB39</f>
        <v>-0.08</v>
      </c>
      <c r="J39">
        <f>BYPL_EOD!AA39+BYPL_EOD!AB39</f>
        <v>-0.05</v>
      </c>
      <c r="K39">
        <f>MES_EOD!AA39+MES_EOD!AB39</f>
        <v>0</v>
      </c>
      <c r="L39">
        <f>NDMC_EOD!AA39+NDMC_EOD!AB39</f>
        <v>-0.01</v>
      </c>
      <c r="M39">
        <f>TPDDL_EOD!AA39+TPDDL_EOD!AB39</f>
        <v>-0.06</v>
      </c>
      <c r="N39">
        <f t="shared" si="0"/>
        <v>-0.2</v>
      </c>
      <c r="O39" s="113">
        <f t="shared" si="1"/>
        <v>0</v>
      </c>
      <c r="P39">
        <v>-0.08</v>
      </c>
      <c r="Q39">
        <v>-0.05</v>
      </c>
      <c r="R39">
        <v>0</v>
      </c>
      <c r="S39">
        <v>-0.01</v>
      </c>
      <c r="T39">
        <v>-0.06</v>
      </c>
      <c r="U39" s="115">
        <f t="shared" si="2"/>
        <v>-0.2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-0.2</v>
      </c>
      <c r="E40">
        <f>GT!N40</f>
        <v>0</v>
      </c>
      <c r="F40">
        <f t="shared" si="4"/>
        <v>80</v>
      </c>
      <c r="G40">
        <f t="shared" si="5"/>
        <v>-0.2</v>
      </c>
      <c r="H40" s="113"/>
      <c r="I40">
        <f>BRPL_EOD!AA40+BRPL_EOD!AB40</f>
        <v>-0.08</v>
      </c>
      <c r="J40">
        <f>BYPL_EOD!AA40+BYPL_EOD!AB40</f>
        <v>-0.05</v>
      </c>
      <c r="K40">
        <f>MES_EOD!AA40+MES_EOD!AB40</f>
        <v>0</v>
      </c>
      <c r="L40">
        <f>NDMC_EOD!AA40+NDMC_EOD!AB40</f>
        <v>-0.01</v>
      </c>
      <c r="M40">
        <f>TPDDL_EOD!AA40+TPDDL_EOD!AB40</f>
        <v>-0.06</v>
      </c>
      <c r="N40">
        <f t="shared" si="0"/>
        <v>-0.2</v>
      </c>
      <c r="O40" s="113">
        <f t="shared" si="1"/>
        <v>0</v>
      </c>
      <c r="P40">
        <v>-0.08</v>
      </c>
      <c r="Q40">
        <v>-0.05</v>
      </c>
      <c r="R40">
        <v>0</v>
      </c>
      <c r="S40">
        <v>-0.01</v>
      </c>
      <c r="T40">
        <v>-0.06</v>
      </c>
      <c r="U40" s="115">
        <f t="shared" si="2"/>
        <v>-0.2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-0.25</v>
      </c>
      <c r="E41">
        <f>GT!N41</f>
        <v>0</v>
      </c>
      <c r="F41">
        <f t="shared" si="4"/>
        <v>80</v>
      </c>
      <c r="G41">
        <f t="shared" si="5"/>
        <v>-0.25</v>
      </c>
      <c r="H41" s="113"/>
      <c r="I41">
        <f>BRPL_EOD!AA41+BRPL_EOD!AB41</f>
        <v>-0.1</v>
      </c>
      <c r="J41">
        <f>BYPL_EOD!AA41+BYPL_EOD!AB41</f>
        <v>-0.06</v>
      </c>
      <c r="K41">
        <f>MES_EOD!AA41+MES_EOD!AB41</f>
        <v>0</v>
      </c>
      <c r="L41">
        <f>NDMC_EOD!AA41+NDMC_EOD!AB41</f>
        <v>-0.01</v>
      </c>
      <c r="M41">
        <f>TPDDL_EOD!AA41+TPDDL_EOD!AB41</f>
        <v>-7.0000000000000007E-2</v>
      </c>
      <c r="N41">
        <f t="shared" si="0"/>
        <v>-0.24000000000000002</v>
      </c>
      <c r="O41" s="113">
        <f t="shared" si="1"/>
        <v>-9.9999999999999811E-3</v>
      </c>
      <c r="P41">
        <v>-0.10416666666666666</v>
      </c>
      <c r="Q41">
        <v>-6.2499999999999993E-2</v>
      </c>
      <c r="R41">
        <v>0</v>
      </c>
      <c r="S41">
        <v>-1.0416666666666666E-2</v>
      </c>
      <c r="T41">
        <v>-7.2916666666666671E-2</v>
      </c>
      <c r="U41" s="115">
        <f t="shared" si="2"/>
        <v>-0.25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-0.25</v>
      </c>
      <c r="E42">
        <f>GT!N42</f>
        <v>0</v>
      </c>
      <c r="F42">
        <f t="shared" si="4"/>
        <v>80</v>
      </c>
      <c r="G42">
        <f t="shared" si="5"/>
        <v>-0.25</v>
      </c>
      <c r="H42" s="113"/>
      <c r="I42">
        <f>BRPL_EOD!AA42+BRPL_EOD!AB42</f>
        <v>-0.1</v>
      </c>
      <c r="J42">
        <f>BYPL_EOD!AA42+BYPL_EOD!AB42</f>
        <v>-0.06</v>
      </c>
      <c r="K42">
        <f>MES_EOD!AA42+MES_EOD!AB42</f>
        <v>0</v>
      </c>
      <c r="L42">
        <f>NDMC_EOD!AA42+NDMC_EOD!AB42</f>
        <v>-0.01</v>
      </c>
      <c r="M42">
        <f>TPDDL_EOD!AA42+TPDDL_EOD!AB42</f>
        <v>-7.0000000000000007E-2</v>
      </c>
      <c r="N42">
        <f t="shared" si="0"/>
        <v>-0.24000000000000002</v>
      </c>
      <c r="O42" s="113">
        <f t="shared" si="1"/>
        <v>-9.9999999999999811E-3</v>
      </c>
      <c r="P42">
        <v>-0.10416666666666666</v>
      </c>
      <c r="Q42">
        <v>-6.2499999999999993E-2</v>
      </c>
      <c r="R42">
        <v>0</v>
      </c>
      <c r="S42">
        <v>-1.0416666666666666E-2</v>
      </c>
      <c r="T42">
        <v>-7.2916666666666671E-2</v>
      </c>
      <c r="U42" s="115">
        <f t="shared" si="2"/>
        <v>-0.25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-0.25</v>
      </c>
      <c r="E43">
        <f>GT!N43</f>
        <v>0</v>
      </c>
      <c r="F43">
        <f t="shared" si="4"/>
        <v>80</v>
      </c>
      <c r="G43">
        <f t="shared" si="5"/>
        <v>-0.25</v>
      </c>
      <c r="H43" s="113"/>
      <c r="I43">
        <f>BRPL_EOD!AA43+BRPL_EOD!AB43</f>
        <v>-0.1</v>
      </c>
      <c r="J43">
        <f>BYPL_EOD!AA43+BYPL_EOD!AB43</f>
        <v>-0.06</v>
      </c>
      <c r="K43">
        <f>MES_EOD!AA43+MES_EOD!AB43</f>
        <v>0</v>
      </c>
      <c r="L43">
        <f>NDMC_EOD!AA43+NDMC_EOD!AB43</f>
        <v>-0.01</v>
      </c>
      <c r="M43">
        <f>TPDDL_EOD!AA43+TPDDL_EOD!AB43</f>
        <v>-7.0000000000000007E-2</v>
      </c>
      <c r="N43">
        <f t="shared" si="0"/>
        <v>-0.24000000000000002</v>
      </c>
      <c r="O43" s="113">
        <f t="shared" si="1"/>
        <v>-9.9999999999999811E-3</v>
      </c>
      <c r="P43">
        <v>-0.10416666666666666</v>
      </c>
      <c r="Q43">
        <v>-6.2499999999999993E-2</v>
      </c>
      <c r="R43">
        <v>0</v>
      </c>
      <c r="S43">
        <v>-1.0416666666666666E-2</v>
      </c>
      <c r="T43">
        <v>-7.2916666666666671E-2</v>
      </c>
      <c r="U43" s="115">
        <f t="shared" si="2"/>
        <v>-0.25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-0.25</v>
      </c>
      <c r="E44">
        <f>GT!N44</f>
        <v>0</v>
      </c>
      <c r="F44">
        <f t="shared" si="4"/>
        <v>80</v>
      </c>
      <c r="G44">
        <f t="shared" si="5"/>
        <v>-0.25</v>
      </c>
      <c r="H44" s="113"/>
      <c r="I44">
        <f>BRPL_EOD!AA44+BRPL_EOD!AB44</f>
        <v>-0.1</v>
      </c>
      <c r="J44">
        <f>BYPL_EOD!AA44+BYPL_EOD!AB44</f>
        <v>-0.06</v>
      </c>
      <c r="K44">
        <f>MES_EOD!AA44+MES_EOD!AB44</f>
        <v>0</v>
      </c>
      <c r="L44">
        <f>NDMC_EOD!AA44+NDMC_EOD!AB44</f>
        <v>-0.01</v>
      </c>
      <c r="M44">
        <f>TPDDL_EOD!AA44+TPDDL_EOD!AB44</f>
        <v>-7.0000000000000007E-2</v>
      </c>
      <c r="N44">
        <f t="shared" si="0"/>
        <v>-0.24000000000000002</v>
      </c>
      <c r="O44" s="113">
        <f t="shared" si="1"/>
        <v>-9.9999999999999811E-3</v>
      </c>
      <c r="P44">
        <v>-0.10416666666666666</v>
      </c>
      <c r="Q44">
        <v>-6.2499999999999993E-2</v>
      </c>
      <c r="R44">
        <v>0</v>
      </c>
      <c r="S44">
        <v>-1.0416666666666666E-2</v>
      </c>
      <c r="T44">
        <v>-7.2916666666666671E-2</v>
      </c>
      <c r="U44" s="115">
        <f t="shared" si="2"/>
        <v>-0.25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-0.25</v>
      </c>
      <c r="E45">
        <f>GT!N45</f>
        <v>0</v>
      </c>
      <c r="F45">
        <f t="shared" si="4"/>
        <v>80</v>
      </c>
      <c r="G45">
        <f t="shared" si="5"/>
        <v>-0.25</v>
      </c>
      <c r="H45" s="113"/>
      <c r="I45">
        <f>BRPL_EOD!AA45+BRPL_EOD!AB45</f>
        <v>-0.1</v>
      </c>
      <c r="J45">
        <f>BYPL_EOD!AA45+BYPL_EOD!AB45</f>
        <v>-0.06</v>
      </c>
      <c r="K45">
        <f>MES_EOD!AA45+MES_EOD!AB45</f>
        <v>0</v>
      </c>
      <c r="L45">
        <f>NDMC_EOD!AA45+NDMC_EOD!AB45</f>
        <v>-0.01</v>
      </c>
      <c r="M45">
        <f>TPDDL_EOD!AA45+TPDDL_EOD!AB45</f>
        <v>-7.0000000000000007E-2</v>
      </c>
      <c r="N45">
        <f t="shared" si="0"/>
        <v>-0.24000000000000002</v>
      </c>
      <c r="O45" s="113">
        <f t="shared" si="1"/>
        <v>-9.9999999999999811E-3</v>
      </c>
      <c r="P45">
        <v>-0.10416666666666666</v>
      </c>
      <c r="Q45">
        <v>-6.2499999999999993E-2</v>
      </c>
      <c r="R45">
        <v>0</v>
      </c>
      <c r="S45">
        <v>-1.0416666666666666E-2</v>
      </c>
      <c r="T45">
        <v>-7.2916666666666671E-2</v>
      </c>
      <c r="U45" s="115">
        <f t="shared" si="2"/>
        <v>-0.25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-0.25</v>
      </c>
      <c r="E46">
        <f>GT!N46</f>
        <v>0</v>
      </c>
      <c r="F46">
        <f t="shared" si="4"/>
        <v>80</v>
      </c>
      <c r="G46">
        <f t="shared" si="5"/>
        <v>-0.25</v>
      </c>
      <c r="H46" s="113"/>
      <c r="I46">
        <f>BRPL_EOD!AA46+BRPL_EOD!AB46</f>
        <v>-0.1</v>
      </c>
      <c r="J46">
        <f>BYPL_EOD!AA46+BYPL_EOD!AB46</f>
        <v>-0.06</v>
      </c>
      <c r="K46">
        <f>MES_EOD!AA46+MES_EOD!AB46</f>
        <v>0</v>
      </c>
      <c r="L46">
        <f>NDMC_EOD!AA46+NDMC_EOD!AB46</f>
        <v>-0.01</v>
      </c>
      <c r="M46">
        <f>TPDDL_EOD!AA46+TPDDL_EOD!AB46</f>
        <v>-7.0000000000000007E-2</v>
      </c>
      <c r="N46">
        <f t="shared" si="0"/>
        <v>-0.24000000000000002</v>
      </c>
      <c r="O46" s="113">
        <f t="shared" si="1"/>
        <v>-9.9999999999999811E-3</v>
      </c>
      <c r="P46">
        <v>-0.10416666666666666</v>
      </c>
      <c r="Q46">
        <v>-6.2499999999999993E-2</v>
      </c>
      <c r="R46">
        <v>0</v>
      </c>
      <c r="S46">
        <v>-1.0416666666666666E-2</v>
      </c>
      <c r="T46">
        <v>-7.2916666666666671E-2</v>
      </c>
      <c r="U46" s="115">
        <f t="shared" si="2"/>
        <v>-0.25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-0.25</v>
      </c>
      <c r="E47">
        <f>GT!N47</f>
        <v>0</v>
      </c>
      <c r="F47">
        <f t="shared" si="4"/>
        <v>80</v>
      </c>
      <c r="G47">
        <f t="shared" si="5"/>
        <v>-0.25</v>
      </c>
      <c r="H47" s="113"/>
      <c r="I47">
        <f>BRPL_EOD!AA47+BRPL_EOD!AB47</f>
        <v>-0.1</v>
      </c>
      <c r="J47">
        <f>BYPL_EOD!AA47+BYPL_EOD!AB47</f>
        <v>-0.06</v>
      </c>
      <c r="K47">
        <f>MES_EOD!AA47+MES_EOD!AB47</f>
        <v>0</v>
      </c>
      <c r="L47">
        <f>NDMC_EOD!AA47+NDMC_EOD!AB47</f>
        <v>-0.01</v>
      </c>
      <c r="M47">
        <f>TPDDL_EOD!AA47+TPDDL_EOD!AB47</f>
        <v>-7.0000000000000007E-2</v>
      </c>
      <c r="N47">
        <f t="shared" si="0"/>
        <v>-0.24000000000000002</v>
      </c>
      <c r="O47" s="113">
        <f t="shared" si="1"/>
        <v>-9.9999999999999811E-3</v>
      </c>
      <c r="P47">
        <v>-0.10416666666666666</v>
      </c>
      <c r="Q47">
        <v>-6.2499999999999993E-2</v>
      </c>
      <c r="R47">
        <v>0</v>
      </c>
      <c r="S47">
        <v>-1.0416666666666666E-2</v>
      </c>
      <c r="T47">
        <v>-7.2916666666666671E-2</v>
      </c>
      <c r="U47" s="115">
        <f t="shared" si="2"/>
        <v>-0.25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-0.25</v>
      </c>
      <c r="E48">
        <f>GT!N48</f>
        <v>0</v>
      </c>
      <c r="F48">
        <f t="shared" si="4"/>
        <v>80</v>
      </c>
      <c r="G48">
        <f t="shared" si="5"/>
        <v>-0.25</v>
      </c>
      <c r="H48" s="113"/>
      <c r="I48">
        <f>BRPL_EOD!AA48+BRPL_EOD!AB48</f>
        <v>-0.1</v>
      </c>
      <c r="J48">
        <f>BYPL_EOD!AA48+BYPL_EOD!AB48</f>
        <v>-0.06</v>
      </c>
      <c r="K48">
        <f>MES_EOD!AA48+MES_EOD!AB48</f>
        <v>0</v>
      </c>
      <c r="L48">
        <f>NDMC_EOD!AA48+NDMC_EOD!AB48</f>
        <v>-0.01</v>
      </c>
      <c r="M48">
        <f>TPDDL_EOD!AA48+TPDDL_EOD!AB48</f>
        <v>-7.0000000000000007E-2</v>
      </c>
      <c r="N48">
        <f t="shared" si="0"/>
        <v>-0.24000000000000002</v>
      </c>
      <c r="O48" s="113">
        <f t="shared" si="1"/>
        <v>-9.9999999999999811E-3</v>
      </c>
      <c r="P48">
        <v>-0.10416666666666666</v>
      </c>
      <c r="Q48">
        <v>-6.2499999999999993E-2</v>
      </c>
      <c r="R48">
        <v>0</v>
      </c>
      <c r="S48">
        <v>-1.0416666666666666E-2</v>
      </c>
      <c r="T48">
        <v>-7.2916666666666671E-2</v>
      </c>
      <c r="U48" s="115">
        <f t="shared" si="2"/>
        <v>-0.25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-0.25</v>
      </c>
      <c r="E49">
        <f>GT!N49</f>
        <v>0</v>
      </c>
      <c r="F49">
        <f t="shared" si="4"/>
        <v>80</v>
      </c>
      <c r="G49">
        <f t="shared" si="5"/>
        <v>-0.25</v>
      </c>
      <c r="H49" s="113"/>
      <c r="I49">
        <f>BRPL_EOD!AA49+BRPL_EOD!AB49</f>
        <v>-0.1</v>
      </c>
      <c r="J49">
        <f>BYPL_EOD!AA49+BYPL_EOD!AB49</f>
        <v>-0.06</v>
      </c>
      <c r="K49">
        <f>MES_EOD!AA49+MES_EOD!AB49</f>
        <v>0</v>
      </c>
      <c r="L49">
        <f>NDMC_EOD!AA49+NDMC_EOD!AB49</f>
        <v>-0.01</v>
      </c>
      <c r="M49">
        <f>TPDDL_EOD!AA49+TPDDL_EOD!AB49</f>
        <v>-7.0000000000000007E-2</v>
      </c>
      <c r="N49">
        <f t="shared" si="0"/>
        <v>-0.24000000000000002</v>
      </c>
      <c r="O49" s="113">
        <f t="shared" si="1"/>
        <v>-9.9999999999999811E-3</v>
      </c>
      <c r="P49">
        <v>-0.10416666666666666</v>
      </c>
      <c r="Q49">
        <v>-6.2499999999999993E-2</v>
      </c>
      <c r="R49">
        <v>0</v>
      </c>
      <c r="S49">
        <v>-1.0416666666666666E-2</v>
      </c>
      <c r="T49">
        <v>-7.2916666666666671E-2</v>
      </c>
      <c r="U49" s="115">
        <f t="shared" si="2"/>
        <v>-0.25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-0.25</v>
      </c>
      <c r="E50">
        <f>GT!N50</f>
        <v>0</v>
      </c>
      <c r="F50">
        <f t="shared" si="4"/>
        <v>80</v>
      </c>
      <c r="G50">
        <f t="shared" si="5"/>
        <v>-0.25</v>
      </c>
      <c r="H50" s="113"/>
      <c r="I50">
        <f>BRPL_EOD!AA50+BRPL_EOD!AB50</f>
        <v>-0.1</v>
      </c>
      <c r="J50">
        <f>BYPL_EOD!AA50+BYPL_EOD!AB50</f>
        <v>-0.06</v>
      </c>
      <c r="K50">
        <f>MES_EOD!AA50+MES_EOD!AB50</f>
        <v>0</v>
      </c>
      <c r="L50">
        <f>NDMC_EOD!AA50+NDMC_EOD!AB50</f>
        <v>-0.01</v>
      </c>
      <c r="M50">
        <f>TPDDL_EOD!AA50+TPDDL_EOD!AB50</f>
        <v>-7.0000000000000007E-2</v>
      </c>
      <c r="N50">
        <f t="shared" si="0"/>
        <v>-0.24000000000000002</v>
      </c>
      <c r="O50" s="113">
        <f t="shared" si="1"/>
        <v>-9.9999999999999811E-3</v>
      </c>
      <c r="P50">
        <v>-0.10416666666666666</v>
      </c>
      <c r="Q50">
        <v>-6.2499999999999993E-2</v>
      </c>
      <c r="R50">
        <v>0</v>
      </c>
      <c r="S50">
        <v>-1.0416666666666666E-2</v>
      </c>
      <c r="T50">
        <v>-7.2916666666666671E-2</v>
      </c>
      <c r="U50" s="115">
        <f t="shared" si="2"/>
        <v>-0.25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-0.25</v>
      </c>
      <c r="E51">
        <f>GT!N51</f>
        <v>0</v>
      </c>
      <c r="F51">
        <f t="shared" si="4"/>
        <v>80</v>
      </c>
      <c r="G51">
        <f t="shared" si="5"/>
        <v>-0.25</v>
      </c>
      <c r="H51" s="113"/>
      <c r="I51">
        <f>BRPL_EOD!AA51+BRPL_EOD!AB51</f>
        <v>-0.1</v>
      </c>
      <c r="J51">
        <f>BYPL_EOD!AA51+BYPL_EOD!AB51</f>
        <v>-0.06</v>
      </c>
      <c r="K51">
        <f>MES_EOD!AA51+MES_EOD!AB51</f>
        <v>0</v>
      </c>
      <c r="L51">
        <f>NDMC_EOD!AA51+NDMC_EOD!AB51</f>
        <v>-0.01</v>
      </c>
      <c r="M51">
        <f>TPDDL_EOD!AA51+TPDDL_EOD!AB51</f>
        <v>-7.0000000000000007E-2</v>
      </c>
      <c r="N51">
        <f t="shared" si="0"/>
        <v>-0.24000000000000002</v>
      </c>
      <c r="O51" s="113">
        <f t="shared" si="1"/>
        <v>-9.9999999999999811E-3</v>
      </c>
      <c r="P51">
        <v>-0.10416666666666666</v>
      </c>
      <c r="Q51">
        <v>-6.2499999999999993E-2</v>
      </c>
      <c r="R51">
        <v>0</v>
      </c>
      <c r="S51">
        <v>-1.0416666666666666E-2</v>
      </c>
      <c r="T51">
        <v>-7.2916666666666671E-2</v>
      </c>
      <c r="U51" s="115">
        <f t="shared" si="2"/>
        <v>-0.25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-0.25</v>
      </c>
      <c r="E52">
        <f>GT!N52</f>
        <v>0</v>
      </c>
      <c r="F52">
        <f t="shared" si="4"/>
        <v>80</v>
      </c>
      <c r="G52">
        <f t="shared" si="5"/>
        <v>-0.25</v>
      </c>
      <c r="H52" s="113"/>
      <c r="I52">
        <f>BRPL_EOD!AA52+BRPL_EOD!AB52</f>
        <v>-0.1</v>
      </c>
      <c r="J52">
        <f>BYPL_EOD!AA52+BYPL_EOD!AB52</f>
        <v>-0.06</v>
      </c>
      <c r="K52">
        <f>MES_EOD!AA52+MES_EOD!AB52</f>
        <v>0</v>
      </c>
      <c r="L52">
        <f>NDMC_EOD!AA52+NDMC_EOD!AB52</f>
        <v>-0.01</v>
      </c>
      <c r="M52">
        <f>TPDDL_EOD!AA52+TPDDL_EOD!AB52</f>
        <v>-7.0000000000000007E-2</v>
      </c>
      <c r="N52">
        <f t="shared" si="0"/>
        <v>-0.24000000000000002</v>
      </c>
      <c r="O52" s="113">
        <f t="shared" si="1"/>
        <v>-9.9999999999999811E-3</v>
      </c>
      <c r="P52">
        <v>-0.10416666666666666</v>
      </c>
      <c r="Q52">
        <v>-6.2499999999999993E-2</v>
      </c>
      <c r="R52">
        <v>0</v>
      </c>
      <c r="S52">
        <v>-1.0416666666666666E-2</v>
      </c>
      <c r="T52">
        <v>-7.2916666666666671E-2</v>
      </c>
      <c r="U52" s="115">
        <f t="shared" si="2"/>
        <v>-0.25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-0.25</v>
      </c>
      <c r="E53">
        <f>GT!N53</f>
        <v>0</v>
      </c>
      <c r="F53">
        <f t="shared" si="4"/>
        <v>80</v>
      </c>
      <c r="G53">
        <f t="shared" si="5"/>
        <v>-0.25</v>
      </c>
      <c r="H53" s="113"/>
      <c r="I53">
        <f>BRPL_EOD!AA53+BRPL_EOD!AB53</f>
        <v>-0.1</v>
      </c>
      <c r="J53">
        <f>BYPL_EOD!AA53+BYPL_EOD!AB53</f>
        <v>-0.06</v>
      </c>
      <c r="K53">
        <f>MES_EOD!AA53+MES_EOD!AB53</f>
        <v>0</v>
      </c>
      <c r="L53">
        <f>NDMC_EOD!AA53+NDMC_EOD!AB53</f>
        <v>-0.01</v>
      </c>
      <c r="M53">
        <f>TPDDL_EOD!AA53+TPDDL_EOD!AB53</f>
        <v>-7.0000000000000007E-2</v>
      </c>
      <c r="N53">
        <f t="shared" si="0"/>
        <v>-0.24000000000000002</v>
      </c>
      <c r="O53" s="113">
        <f t="shared" si="1"/>
        <v>-9.9999999999999811E-3</v>
      </c>
      <c r="P53">
        <v>-0.10416666666666666</v>
      </c>
      <c r="Q53">
        <v>-6.2499999999999993E-2</v>
      </c>
      <c r="R53">
        <v>0</v>
      </c>
      <c r="S53">
        <v>-1.0416666666666666E-2</v>
      </c>
      <c r="T53">
        <v>-7.2916666666666671E-2</v>
      </c>
      <c r="U53" s="115">
        <f t="shared" si="2"/>
        <v>-0.25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-0.25</v>
      </c>
      <c r="E54">
        <f>GT!N54</f>
        <v>0</v>
      </c>
      <c r="F54">
        <f t="shared" si="4"/>
        <v>80</v>
      </c>
      <c r="G54">
        <f t="shared" si="5"/>
        <v>-0.25</v>
      </c>
      <c r="H54" s="113"/>
      <c r="I54">
        <f>BRPL_EOD!AA54+BRPL_EOD!AB54</f>
        <v>-0.1</v>
      </c>
      <c r="J54">
        <f>BYPL_EOD!AA54+BYPL_EOD!AB54</f>
        <v>-0.06</v>
      </c>
      <c r="K54">
        <f>MES_EOD!AA54+MES_EOD!AB54</f>
        <v>0</v>
      </c>
      <c r="L54">
        <f>NDMC_EOD!AA54+NDMC_EOD!AB54</f>
        <v>-0.01</v>
      </c>
      <c r="M54">
        <f>TPDDL_EOD!AA54+TPDDL_EOD!AB54</f>
        <v>-7.0000000000000007E-2</v>
      </c>
      <c r="N54">
        <f t="shared" si="0"/>
        <v>-0.24000000000000002</v>
      </c>
      <c r="O54" s="113">
        <f t="shared" si="1"/>
        <v>-9.9999999999999811E-3</v>
      </c>
      <c r="P54">
        <v>-0.10416666666666666</v>
      </c>
      <c r="Q54">
        <v>-6.2499999999999993E-2</v>
      </c>
      <c r="R54">
        <v>0</v>
      </c>
      <c r="S54">
        <v>-1.0416666666666666E-2</v>
      </c>
      <c r="T54">
        <v>-7.2916666666666671E-2</v>
      </c>
      <c r="U54" s="115">
        <f t="shared" si="2"/>
        <v>-0.25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-0.25</v>
      </c>
      <c r="E55">
        <f>GT!N55</f>
        <v>0</v>
      </c>
      <c r="F55">
        <f t="shared" si="4"/>
        <v>80</v>
      </c>
      <c r="G55">
        <f t="shared" si="5"/>
        <v>-0.25</v>
      </c>
      <c r="H55" s="113"/>
      <c r="I55">
        <f>BRPL_EOD!AA55+BRPL_EOD!AB55</f>
        <v>-0.1</v>
      </c>
      <c r="J55">
        <f>BYPL_EOD!AA55+BYPL_EOD!AB55</f>
        <v>-0.06</v>
      </c>
      <c r="K55">
        <f>MES_EOD!AA55+MES_EOD!AB55</f>
        <v>0</v>
      </c>
      <c r="L55">
        <f>NDMC_EOD!AA55+NDMC_EOD!AB55</f>
        <v>-0.01</v>
      </c>
      <c r="M55">
        <f>TPDDL_EOD!AA55+TPDDL_EOD!AB55</f>
        <v>-7.0000000000000007E-2</v>
      </c>
      <c r="N55">
        <f t="shared" si="0"/>
        <v>-0.24000000000000002</v>
      </c>
      <c r="O55" s="113">
        <f t="shared" si="1"/>
        <v>-9.9999999999999811E-3</v>
      </c>
      <c r="P55">
        <v>-0.10416666666666666</v>
      </c>
      <c r="Q55">
        <v>-6.2499999999999993E-2</v>
      </c>
      <c r="R55">
        <v>0</v>
      </c>
      <c r="S55">
        <v>-1.0416666666666666E-2</v>
      </c>
      <c r="T55">
        <v>-7.2916666666666671E-2</v>
      </c>
      <c r="U55" s="115">
        <f t="shared" si="2"/>
        <v>-0.25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-0.25</v>
      </c>
      <c r="E56">
        <f>GT!N56</f>
        <v>0</v>
      </c>
      <c r="F56">
        <f t="shared" si="4"/>
        <v>80</v>
      </c>
      <c r="G56">
        <f t="shared" si="5"/>
        <v>-0.25</v>
      </c>
      <c r="H56" s="113"/>
      <c r="I56">
        <f>BRPL_EOD!AA56+BRPL_EOD!AB56</f>
        <v>-0.1</v>
      </c>
      <c r="J56">
        <f>BYPL_EOD!AA56+BYPL_EOD!AB56</f>
        <v>-0.06</v>
      </c>
      <c r="K56">
        <f>MES_EOD!AA56+MES_EOD!AB56</f>
        <v>0</v>
      </c>
      <c r="L56">
        <f>NDMC_EOD!AA56+NDMC_EOD!AB56</f>
        <v>-0.01</v>
      </c>
      <c r="M56">
        <f>TPDDL_EOD!AA56+TPDDL_EOD!AB56</f>
        <v>-7.0000000000000007E-2</v>
      </c>
      <c r="N56">
        <f t="shared" si="0"/>
        <v>-0.24000000000000002</v>
      </c>
      <c r="O56" s="113">
        <f t="shared" si="1"/>
        <v>-9.9999999999999811E-3</v>
      </c>
      <c r="P56">
        <v>-0.10416666666666666</v>
      </c>
      <c r="Q56">
        <v>-6.2499999999999993E-2</v>
      </c>
      <c r="R56">
        <v>0</v>
      </c>
      <c r="S56">
        <v>-1.0416666666666666E-2</v>
      </c>
      <c r="T56">
        <v>-7.2916666666666671E-2</v>
      </c>
      <c r="U56" s="115">
        <f t="shared" si="2"/>
        <v>-0.25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-0.25</v>
      </c>
      <c r="E57">
        <f>GT!N57</f>
        <v>0</v>
      </c>
      <c r="F57">
        <f t="shared" si="4"/>
        <v>80</v>
      </c>
      <c r="G57">
        <f t="shared" si="5"/>
        <v>-0.25</v>
      </c>
      <c r="H57" s="113"/>
      <c r="I57">
        <f>BRPL_EOD!AA57+BRPL_EOD!AB57</f>
        <v>-0.1</v>
      </c>
      <c r="J57">
        <f>BYPL_EOD!AA57+BYPL_EOD!AB57</f>
        <v>-0.06</v>
      </c>
      <c r="K57">
        <f>MES_EOD!AA57+MES_EOD!AB57</f>
        <v>0</v>
      </c>
      <c r="L57">
        <f>NDMC_EOD!AA57+NDMC_EOD!AB57</f>
        <v>-0.01</v>
      </c>
      <c r="M57">
        <f>TPDDL_EOD!AA57+TPDDL_EOD!AB57</f>
        <v>-7.0000000000000007E-2</v>
      </c>
      <c r="N57">
        <f t="shared" si="0"/>
        <v>-0.24000000000000002</v>
      </c>
      <c r="O57" s="113">
        <f t="shared" si="1"/>
        <v>-9.9999999999999811E-3</v>
      </c>
      <c r="P57">
        <v>-0.10416666666666666</v>
      </c>
      <c r="Q57">
        <v>-6.2499999999999993E-2</v>
      </c>
      <c r="R57">
        <v>0</v>
      </c>
      <c r="S57">
        <v>-1.0416666666666666E-2</v>
      </c>
      <c r="T57">
        <v>-7.2916666666666671E-2</v>
      </c>
      <c r="U57" s="115">
        <f t="shared" si="2"/>
        <v>-0.25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-0.25</v>
      </c>
      <c r="E58">
        <f>GT!N58</f>
        <v>0</v>
      </c>
      <c r="F58">
        <f t="shared" si="4"/>
        <v>80</v>
      </c>
      <c r="G58">
        <f t="shared" si="5"/>
        <v>-0.25</v>
      </c>
      <c r="H58" s="113"/>
      <c r="I58">
        <f>BRPL_EOD!AA58+BRPL_EOD!AB58</f>
        <v>-0.1</v>
      </c>
      <c r="J58">
        <f>BYPL_EOD!AA58+BYPL_EOD!AB58</f>
        <v>-0.06</v>
      </c>
      <c r="K58">
        <f>MES_EOD!AA58+MES_EOD!AB58</f>
        <v>0</v>
      </c>
      <c r="L58">
        <f>NDMC_EOD!AA58+NDMC_EOD!AB58</f>
        <v>-0.01</v>
      </c>
      <c r="M58">
        <f>TPDDL_EOD!AA58+TPDDL_EOD!AB58</f>
        <v>-7.0000000000000007E-2</v>
      </c>
      <c r="N58">
        <f t="shared" si="0"/>
        <v>-0.24000000000000002</v>
      </c>
      <c r="O58" s="113">
        <f t="shared" si="1"/>
        <v>-9.9999999999999811E-3</v>
      </c>
      <c r="P58">
        <v>-0.10416666666666666</v>
      </c>
      <c r="Q58">
        <v>-6.2499999999999993E-2</v>
      </c>
      <c r="R58">
        <v>0</v>
      </c>
      <c r="S58">
        <v>-1.0416666666666666E-2</v>
      </c>
      <c r="T58">
        <v>-7.2916666666666671E-2</v>
      </c>
      <c r="U58" s="115">
        <f t="shared" si="2"/>
        <v>-0.25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-0.25</v>
      </c>
      <c r="E59">
        <f>GT!N59</f>
        <v>0</v>
      </c>
      <c r="F59">
        <f t="shared" si="4"/>
        <v>80</v>
      </c>
      <c r="G59">
        <f t="shared" si="5"/>
        <v>-0.25</v>
      </c>
      <c r="H59" s="113"/>
      <c r="I59">
        <f>BRPL_EOD!AA59+BRPL_EOD!AB59</f>
        <v>-0.1</v>
      </c>
      <c r="J59">
        <f>BYPL_EOD!AA59+BYPL_EOD!AB59</f>
        <v>-0.06</v>
      </c>
      <c r="K59">
        <f>MES_EOD!AA59+MES_EOD!AB59</f>
        <v>0</v>
      </c>
      <c r="L59">
        <f>NDMC_EOD!AA59+NDMC_EOD!AB59</f>
        <v>-0.01</v>
      </c>
      <c r="M59">
        <f>TPDDL_EOD!AA59+TPDDL_EOD!AB59</f>
        <v>-7.0000000000000007E-2</v>
      </c>
      <c r="N59">
        <f t="shared" si="0"/>
        <v>-0.24000000000000002</v>
      </c>
      <c r="O59" s="113">
        <f t="shared" si="1"/>
        <v>-9.9999999999999811E-3</v>
      </c>
      <c r="P59">
        <v>-0.10416666666666666</v>
      </c>
      <c r="Q59">
        <v>-6.2499999999999993E-2</v>
      </c>
      <c r="R59">
        <v>0</v>
      </c>
      <c r="S59">
        <v>-1.0416666666666666E-2</v>
      </c>
      <c r="T59">
        <v>-7.2916666666666671E-2</v>
      </c>
      <c r="U59" s="115">
        <f t="shared" si="2"/>
        <v>-0.25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-0.25</v>
      </c>
      <c r="E60">
        <f>GT!N60</f>
        <v>0</v>
      </c>
      <c r="F60">
        <f t="shared" si="4"/>
        <v>80</v>
      </c>
      <c r="G60">
        <f t="shared" si="5"/>
        <v>-0.25</v>
      </c>
      <c r="H60" s="113"/>
      <c r="I60">
        <f>BRPL_EOD!AA60+BRPL_EOD!AB60</f>
        <v>-0.1</v>
      </c>
      <c r="J60">
        <f>BYPL_EOD!AA60+BYPL_EOD!AB60</f>
        <v>-0.06</v>
      </c>
      <c r="K60">
        <f>MES_EOD!AA60+MES_EOD!AB60</f>
        <v>0</v>
      </c>
      <c r="L60">
        <f>NDMC_EOD!AA60+NDMC_EOD!AB60</f>
        <v>-0.01</v>
      </c>
      <c r="M60">
        <f>TPDDL_EOD!AA60+TPDDL_EOD!AB60</f>
        <v>-7.0000000000000007E-2</v>
      </c>
      <c r="N60">
        <f t="shared" si="0"/>
        <v>-0.24000000000000002</v>
      </c>
      <c r="O60" s="113">
        <f t="shared" si="1"/>
        <v>-9.9999999999999811E-3</v>
      </c>
      <c r="P60">
        <v>-0.10416666666666666</v>
      </c>
      <c r="Q60">
        <v>-6.2499999999999993E-2</v>
      </c>
      <c r="R60">
        <v>0</v>
      </c>
      <c r="S60">
        <v>-1.0416666666666666E-2</v>
      </c>
      <c r="T60">
        <v>-7.2916666666666671E-2</v>
      </c>
      <c r="U60" s="115">
        <f t="shared" si="2"/>
        <v>-0.25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-0.25</v>
      </c>
      <c r="E61">
        <f>GT!N61</f>
        <v>0</v>
      </c>
      <c r="F61">
        <f t="shared" si="4"/>
        <v>80</v>
      </c>
      <c r="G61">
        <f t="shared" si="5"/>
        <v>-0.25</v>
      </c>
      <c r="H61" s="113"/>
      <c r="I61">
        <f>BRPL_EOD!AA61+BRPL_EOD!AB61</f>
        <v>-0.1</v>
      </c>
      <c r="J61">
        <f>BYPL_EOD!AA61+BYPL_EOD!AB61</f>
        <v>-0.06</v>
      </c>
      <c r="K61">
        <f>MES_EOD!AA61+MES_EOD!AB61</f>
        <v>0</v>
      </c>
      <c r="L61">
        <f>NDMC_EOD!AA61+NDMC_EOD!AB61</f>
        <v>-0.01</v>
      </c>
      <c r="M61">
        <f>TPDDL_EOD!AA61+TPDDL_EOD!AB61</f>
        <v>-7.0000000000000007E-2</v>
      </c>
      <c r="N61">
        <f t="shared" si="0"/>
        <v>-0.24000000000000002</v>
      </c>
      <c r="O61" s="113">
        <f t="shared" si="1"/>
        <v>-9.9999999999999811E-3</v>
      </c>
      <c r="P61">
        <v>-0.10416666666666666</v>
      </c>
      <c r="Q61">
        <v>-6.2499999999999993E-2</v>
      </c>
      <c r="R61">
        <v>0</v>
      </c>
      <c r="S61">
        <v>-1.0416666666666666E-2</v>
      </c>
      <c r="T61">
        <v>-7.2916666666666671E-2</v>
      </c>
      <c r="U61" s="115">
        <f t="shared" si="2"/>
        <v>-0.25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-0.25</v>
      </c>
      <c r="E62">
        <f>GT!N62</f>
        <v>0</v>
      </c>
      <c r="F62">
        <f t="shared" si="4"/>
        <v>80</v>
      </c>
      <c r="G62">
        <f t="shared" si="5"/>
        <v>-0.25</v>
      </c>
      <c r="H62" s="113"/>
      <c r="I62">
        <f>BRPL_EOD!AA62+BRPL_EOD!AB62</f>
        <v>-0.1</v>
      </c>
      <c r="J62">
        <f>BYPL_EOD!AA62+BYPL_EOD!AB62</f>
        <v>-0.06</v>
      </c>
      <c r="K62">
        <f>MES_EOD!AA62+MES_EOD!AB62</f>
        <v>0</v>
      </c>
      <c r="L62">
        <f>NDMC_EOD!AA62+NDMC_EOD!AB62</f>
        <v>-0.01</v>
      </c>
      <c r="M62">
        <f>TPDDL_EOD!AA62+TPDDL_EOD!AB62</f>
        <v>-7.0000000000000007E-2</v>
      </c>
      <c r="N62">
        <f t="shared" si="0"/>
        <v>-0.24000000000000002</v>
      </c>
      <c r="O62" s="113">
        <f t="shared" si="1"/>
        <v>-9.9999999999999811E-3</v>
      </c>
      <c r="P62">
        <v>-0.10416666666666666</v>
      </c>
      <c r="Q62">
        <v>-6.2499999999999993E-2</v>
      </c>
      <c r="R62">
        <v>0</v>
      </c>
      <c r="S62">
        <v>-1.0416666666666666E-2</v>
      </c>
      <c r="T62">
        <v>-7.2916666666666671E-2</v>
      </c>
      <c r="U62" s="115">
        <f t="shared" si="2"/>
        <v>-0.25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-0.25</v>
      </c>
      <c r="E63">
        <f>GT!N63</f>
        <v>0</v>
      </c>
      <c r="F63">
        <f t="shared" si="4"/>
        <v>80</v>
      </c>
      <c r="G63">
        <f t="shared" si="5"/>
        <v>-0.25</v>
      </c>
      <c r="H63" s="113"/>
      <c r="I63">
        <f>BRPL_EOD!AA63+BRPL_EOD!AB63</f>
        <v>-0.1</v>
      </c>
      <c r="J63">
        <f>BYPL_EOD!AA63+BYPL_EOD!AB63</f>
        <v>-0.06</v>
      </c>
      <c r="K63">
        <f>MES_EOD!AA63+MES_EOD!AB63</f>
        <v>0</v>
      </c>
      <c r="L63">
        <f>NDMC_EOD!AA63+NDMC_EOD!AB63</f>
        <v>-0.01</v>
      </c>
      <c r="M63">
        <f>TPDDL_EOD!AA63+TPDDL_EOD!AB63</f>
        <v>-7.0000000000000007E-2</v>
      </c>
      <c r="N63">
        <f t="shared" si="0"/>
        <v>-0.24000000000000002</v>
      </c>
      <c r="O63" s="113">
        <f t="shared" si="1"/>
        <v>-9.9999999999999811E-3</v>
      </c>
      <c r="P63">
        <v>-0.10416666666666666</v>
      </c>
      <c r="Q63">
        <v>-6.2499999999999993E-2</v>
      </c>
      <c r="R63">
        <v>0</v>
      </c>
      <c r="S63">
        <v>-1.0416666666666666E-2</v>
      </c>
      <c r="T63">
        <v>-7.2916666666666671E-2</v>
      </c>
      <c r="U63" s="115">
        <f t="shared" si="2"/>
        <v>-0.25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-0.25</v>
      </c>
      <c r="E64">
        <f>GT!N64</f>
        <v>0</v>
      </c>
      <c r="F64">
        <f t="shared" si="4"/>
        <v>80</v>
      </c>
      <c r="G64">
        <f t="shared" si="5"/>
        <v>-0.25</v>
      </c>
      <c r="H64" s="113"/>
      <c r="I64">
        <f>BRPL_EOD!AA64+BRPL_EOD!AB64</f>
        <v>-0.1</v>
      </c>
      <c r="J64">
        <f>BYPL_EOD!AA64+BYPL_EOD!AB64</f>
        <v>-0.06</v>
      </c>
      <c r="K64">
        <f>MES_EOD!AA64+MES_EOD!AB64</f>
        <v>0</v>
      </c>
      <c r="L64">
        <f>NDMC_EOD!AA64+NDMC_EOD!AB64</f>
        <v>-0.01</v>
      </c>
      <c r="M64">
        <f>TPDDL_EOD!AA64+TPDDL_EOD!AB64</f>
        <v>-7.0000000000000007E-2</v>
      </c>
      <c r="N64">
        <f t="shared" si="0"/>
        <v>-0.24000000000000002</v>
      </c>
      <c r="O64" s="113">
        <f t="shared" si="1"/>
        <v>-9.9999999999999811E-3</v>
      </c>
      <c r="P64">
        <v>-0.10416666666666666</v>
      </c>
      <c r="Q64">
        <v>-6.2499999999999993E-2</v>
      </c>
      <c r="R64">
        <v>0</v>
      </c>
      <c r="S64">
        <v>-1.0416666666666666E-2</v>
      </c>
      <c r="T64">
        <v>-7.2916666666666671E-2</v>
      </c>
      <c r="U64" s="115">
        <f t="shared" si="2"/>
        <v>-0.25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-0.25</v>
      </c>
      <c r="E65">
        <f>GT!N65</f>
        <v>0</v>
      </c>
      <c r="F65">
        <f t="shared" si="4"/>
        <v>80</v>
      </c>
      <c r="G65">
        <f t="shared" si="5"/>
        <v>-0.25</v>
      </c>
      <c r="H65" s="113"/>
      <c r="I65">
        <f>BRPL_EOD!AA65+BRPL_EOD!AB65</f>
        <v>-0.1</v>
      </c>
      <c r="J65">
        <f>BYPL_EOD!AA65+BYPL_EOD!AB65</f>
        <v>-0.06</v>
      </c>
      <c r="K65">
        <f>MES_EOD!AA65+MES_EOD!AB65</f>
        <v>0</v>
      </c>
      <c r="L65">
        <f>NDMC_EOD!AA65+NDMC_EOD!AB65</f>
        <v>-0.01</v>
      </c>
      <c r="M65">
        <f>TPDDL_EOD!AA65+TPDDL_EOD!AB65</f>
        <v>-7.0000000000000007E-2</v>
      </c>
      <c r="N65">
        <f t="shared" si="0"/>
        <v>-0.24000000000000002</v>
      </c>
      <c r="O65" s="113">
        <f t="shared" si="1"/>
        <v>-9.9999999999999811E-3</v>
      </c>
      <c r="P65">
        <v>-0.10416666666666666</v>
      </c>
      <c r="Q65">
        <v>-6.2499999999999993E-2</v>
      </c>
      <c r="R65">
        <v>0</v>
      </c>
      <c r="S65">
        <v>-1.0416666666666666E-2</v>
      </c>
      <c r="T65">
        <v>-7.2916666666666671E-2</v>
      </c>
      <c r="U65" s="115">
        <f t="shared" si="2"/>
        <v>-0.25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-0.25</v>
      </c>
      <c r="E66">
        <f>GT!N66</f>
        <v>0</v>
      </c>
      <c r="F66">
        <f t="shared" si="4"/>
        <v>80</v>
      </c>
      <c r="G66">
        <f t="shared" si="5"/>
        <v>-0.25</v>
      </c>
      <c r="H66" s="113"/>
      <c r="I66">
        <f>BRPL_EOD!AA66+BRPL_EOD!AB66</f>
        <v>-0.1</v>
      </c>
      <c r="J66">
        <f>BYPL_EOD!AA66+BYPL_EOD!AB66</f>
        <v>-0.06</v>
      </c>
      <c r="K66">
        <f>MES_EOD!AA66+MES_EOD!AB66</f>
        <v>0</v>
      </c>
      <c r="L66">
        <f>NDMC_EOD!AA66+NDMC_EOD!AB66</f>
        <v>-0.01</v>
      </c>
      <c r="M66">
        <f>TPDDL_EOD!AA66+TPDDL_EOD!AB66</f>
        <v>-7.0000000000000007E-2</v>
      </c>
      <c r="N66">
        <f t="shared" si="0"/>
        <v>-0.24000000000000002</v>
      </c>
      <c r="O66" s="113">
        <f t="shared" si="1"/>
        <v>-9.9999999999999811E-3</v>
      </c>
      <c r="P66">
        <v>-0.10416666666666666</v>
      </c>
      <c r="Q66">
        <v>-6.2499999999999993E-2</v>
      </c>
      <c r="R66">
        <v>0</v>
      </c>
      <c r="S66">
        <v>-1.0416666666666666E-2</v>
      </c>
      <c r="T66">
        <v>-7.2916666666666671E-2</v>
      </c>
      <c r="U66" s="115">
        <f t="shared" si="2"/>
        <v>-0.25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-0.25</v>
      </c>
      <c r="E67">
        <f>GT!N67</f>
        <v>0</v>
      </c>
      <c r="F67">
        <f t="shared" si="4"/>
        <v>80</v>
      </c>
      <c r="G67">
        <f t="shared" si="5"/>
        <v>-0.25</v>
      </c>
      <c r="H67" s="113"/>
      <c r="I67">
        <f>BRPL_EOD!AA67+BRPL_EOD!AB67</f>
        <v>-0.1</v>
      </c>
      <c r="J67">
        <f>BYPL_EOD!AA67+BYPL_EOD!AB67</f>
        <v>-0.06</v>
      </c>
      <c r="K67">
        <f>MES_EOD!AA67+MES_EOD!AB67</f>
        <v>0</v>
      </c>
      <c r="L67">
        <f>NDMC_EOD!AA67+NDMC_EOD!AB67</f>
        <v>-0.01</v>
      </c>
      <c r="M67">
        <f>TPDDL_EOD!AA67+TPDDL_EOD!AB67</f>
        <v>-7.0000000000000007E-2</v>
      </c>
      <c r="N67">
        <f t="shared" ref="N67:N98" si="6">SUM(I67:M67)</f>
        <v>-0.24000000000000002</v>
      </c>
      <c r="O67" s="113">
        <f t="shared" ref="O67:O98" si="7">G67-N67</f>
        <v>-9.9999999999999811E-3</v>
      </c>
      <c r="P67">
        <v>-0.10416666666666666</v>
      </c>
      <c r="Q67">
        <v>-6.2499999999999993E-2</v>
      </c>
      <c r="R67">
        <v>0</v>
      </c>
      <c r="S67">
        <v>-1.0416666666666666E-2</v>
      </c>
      <c r="T67">
        <v>-7.2916666666666671E-2</v>
      </c>
      <c r="U67" s="115">
        <f t="shared" ref="U67:U98" si="8">SUM(P67:T67)</f>
        <v>-0.25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-0.25</v>
      </c>
      <c r="E68">
        <f>GT!N68</f>
        <v>0</v>
      </c>
      <c r="F68">
        <f t="shared" ref="F68:F98" si="10">B68+C68</f>
        <v>80</v>
      </c>
      <c r="G68">
        <f t="shared" ref="G68:G98" si="11">D68+E68-X68</f>
        <v>-0.25</v>
      </c>
      <c r="H68" s="113"/>
      <c r="I68">
        <f>BRPL_EOD!AA68+BRPL_EOD!AB68</f>
        <v>-0.1</v>
      </c>
      <c r="J68">
        <f>BYPL_EOD!AA68+BYPL_EOD!AB68</f>
        <v>-0.06</v>
      </c>
      <c r="K68">
        <f>MES_EOD!AA68+MES_EOD!AB68</f>
        <v>0</v>
      </c>
      <c r="L68">
        <f>NDMC_EOD!AA68+NDMC_EOD!AB68</f>
        <v>-0.01</v>
      </c>
      <c r="M68">
        <f>TPDDL_EOD!AA68+TPDDL_EOD!AB68</f>
        <v>-7.0000000000000007E-2</v>
      </c>
      <c r="N68">
        <f t="shared" si="6"/>
        <v>-0.24000000000000002</v>
      </c>
      <c r="O68" s="113">
        <f t="shared" si="7"/>
        <v>-9.9999999999999811E-3</v>
      </c>
      <c r="P68">
        <v>-0.10416666666666666</v>
      </c>
      <c r="Q68">
        <v>-6.2499999999999993E-2</v>
      </c>
      <c r="R68">
        <v>0</v>
      </c>
      <c r="S68">
        <v>-1.0416666666666666E-2</v>
      </c>
      <c r="T68">
        <v>-7.2916666666666671E-2</v>
      </c>
      <c r="U68" s="115">
        <f t="shared" si="8"/>
        <v>-0.25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-0.25</v>
      </c>
      <c r="E69">
        <f>GT!N69</f>
        <v>0</v>
      </c>
      <c r="F69">
        <f t="shared" si="10"/>
        <v>80</v>
      </c>
      <c r="G69">
        <f t="shared" si="11"/>
        <v>-0.25</v>
      </c>
      <c r="H69" s="113"/>
      <c r="I69">
        <f>BRPL_EOD!AA69+BRPL_EOD!AB69</f>
        <v>-0.1</v>
      </c>
      <c r="J69">
        <f>BYPL_EOD!AA69+BYPL_EOD!AB69</f>
        <v>-0.06</v>
      </c>
      <c r="K69">
        <f>MES_EOD!AA69+MES_EOD!AB69</f>
        <v>0</v>
      </c>
      <c r="L69">
        <f>NDMC_EOD!AA69+NDMC_EOD!AB69</f>
        <v>-0.01</v>
      </c>
      <c r="M69">
        <f>TPDDL_EOD!AA69+TPDDL_EOD!AB69</f>
        <v>-7.0000000000000007E-2</v>
      </c>
      <c r="N69">
        <f t="shared" si="6"/>
        <v>-0.24000000000000002</v>
      </c>
      <c r="O69" s="113">
        <f t="shared" si="7"/>
        <v>-9.9999999999999811E-3</v>
      </c>
      <c r="P69">
        <v>-0.10416666666666666</v>
      </c>
      <c r="Q69">
        <v>-6.2499999999999993E-2</v>
      </c>
      <c r="R69">
        <v>0</v>
      </c>
      <c r="S69">
        <v>-1.0416666666666666E-2</v>
      </c>
      <c r="T69">
        <v>-7.2916666666666671E-2</v>
      </c>
      <c r="U69" s="115">
        <f t="shared" si="8"/>
        <v>-0.25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-0.25</v>
      </c>
      <c r="E70">
        <f>GT!N70</f>
        <v>0</v>
      </c>
      <c r="F70">
        <f t="shared" si="10"/>
        <v>80</v>
      </c>
      <c r="G70">
        <f t="shared" si="11"/>
        <v>-0.25</v>
      </c>
      <c r="H70" s="113"/>
      <c r="I70">
        <f>BRPL_EOD!AA70+BRPL_EOD!AB70</f>
        <v>-0.1</v>
      </c>
      <c r="J70">
        <f>BYPL_EOD!AA70+BYPL_EOD!AB70</f>
        <v>-0.06</v>
      </c>
      <c r="K70">
        <f>MES_EOD!AA70+MES_EOD!AB70</f>
        <v>0</v>
      </c>
      <c r="L70">
        <f>NDMC_EOD!AA70+NDMC_EOD!AB70</f>
        <v>-0.01</v>
      </c>
      <c r="M70">
        <f>TPDDL_EOD!AA70+TPDDL_EOD!AB70</f>
        <v>-7.0000000000000007E-2</v>
      </c>
      <c r="N70">
        <f t="shared" si="6"/>
        <v>-0.24000000000000002</v>
      </c>
      <c r="O70" s="113">
        <f t="shared" si="7"/>
        <v>-9.9999999999999811E-3</v>
      </c>
      <c r="P70">
        <v>-0.10416666666666666</v>
      </c>
      <c r="Q70">
        <v>-6.2499999999999993E-2</v>
      </c>
      <c r="R70">
        <v>0</v>
      </c>
      <c r="S70">
        <v>-1.0416666666666666E-2</v>
      </c>
      <c r="T70">
        <v>-7.2916666666666671E-2</v>
      </c>
      <c r="U70" s="115">
        <f t="shared" si="8"/>
        <v>-0.25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-0.15</v>
      </c>
      <c r="E71">
        <f>GT!N71</f>
        <v>0</v>
      </c>
      <c r="F71">
        <f t="shared" si="10"/>
        <v>80</v>
      </c>
      <c r="G71">
        <f t="shared" si="11"/>
        <v>-0.15</v>
      </c>
      <c r="H71" s="113"/>
      <c r="I71">
        <f>BRPL_EOD!AA71+BRPL_EOD!AB71</f>
        <v>-0.06</v>
      </c>
      <c r="J71">
        <f>BYPL_EOD!AA71+BYPL_EOD!AB71</f>
        <v>-0.03</v>
      </c>
      <c r="K71">
        <f>MES_EOD!AA71+MES_EOD!AB71</f>
        <v>0</v>
      </c>
      <c r="L71">
        <f>NDMC_EOD!AA71+NDMC_EOD!AB71</f>
        <v>-0.01</v>
      </c>
      <c r="M71">
        <f>TPDDL_EOD!AA71+TPDDL_EOD!AB71</f>
        <v>-0.04</v>
      </c>
      <c r="N71">
        <f t="shared" si="6"/>
        <v>-0.13999999999999999</v>
      </c>
      <c r="O71" s="113">
        <f t="shared" si="7"/>
        <v>-1.0000000000000009E-2</v>
      </c>
      <c r="P71">
        <v>-6.4285714285714293E-2</v>
      </c>
      <c r="Q71">
        <v>-3.2142857142857147E-2</v>
      </c>
      <c r="R71">
        <v>0</v>
      </c>
      <c r="S71">
        <v>-1.0714285714285714E-2</v>
      </c>
      <c r="T71">
        <v>-4.2857142857142858E-2</v>
      </c>
      <c r="U71" s="115">
        <f t="shared" si="8"/>
        <v>-0.15000000000000002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-0.15</v>
      </c>
      <c r="E72">
        <f>GT!N72</f>
        <v>0</v>
      </c>
      <c r="F72">
        <f t="shared" si="10"/>
        <v>80</v>
      </c>
      <c r="G72">
        <f t="shared" si="11"/>
        <v>-0.15</v>
      </c>
      <c r="H72" s="113"/>
      <c r="I72">
        <f>BRPL_EOD!AA72+BRPL_EOD!AB72</f>
        <v>-0.06</v>
      </c>
      <c r="J72">
        <f>BYPL_EOD!AA72+BYPL_EOD!AB72</f>
        <v>-0.03</v>
      </c>
      <c r="K72">
        <f>MES_EOD!AA72+MES_EOD!AB72</f>
        <v>0</v>
      </c>
      <c r="L72">
        <f>NDMC_EOD!AA72+NDMC_EOD!AB72</f>
        <v>-0.01</v>
      </c>
      <c r="M72">
        <f>TPDDL_EOD!AA72+TPDDL_EOD!AB72</f>
        <v>-0.04</v>
      </c>
      <c r="N72">
        <f t="shared" si="6"/>
        <v>-0.13999999999999999</v>
      </c>
      <c r="O72" s="113">
        <f t="shared" si="7"/>
        <v>-1.0000000000000009E-2</v>
      </c>
      <c r="P72">
        <v>-6.4285714285714293E-2</v>
      </c>
      <c r="Q72">
        <v>-3.2142857142857147E-2</v>
      </c>
      <c r="R72">
        <v>0</v>
      </c>
      <c r="S72">
        <v>-1.0714285714285714E-2</v>
      </c>
      <c r="T72">
        <v>-4.2857142857142858E-2</v>
      </c>
      <c r="U72" s="115">
        <f t="shared" si="8"/>
        <v>-0.15000000000000002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-0.15</v>
      </c>
      <c r="E73">
        <f>GT!N73</f>
        <v>0</v>
      </c>
      <c r="F73">
        <f t="shared" si="10"/>
        <v>80</v>
      </c>
      <c r="G73">
        <f t="shared" si="11"/>
        <v>-0.15</v>
      </c>
      <c r="H73" s="113"/>
      <c r="I73">
        <f>BRPL_EOD!AA73+BRPL_EOD!AB73</f>
        <v>-0.06</v>
      </c>
      <c r="J73">
        <f>BYPL_EOD!AA73+BYPL_EOD!AB73</f>
        <v>-0.03</v>
      </c>
      <c r="K73">
        <f>MES_EOD!AA73+MES_EOD!AB73</f>
        <v>0</v>
      </c>
      <c r="L73">
        <f>NDMC_EOD!AA73+NDMC_EOD!AB73</f>
        <v>-0.01</v>
      </c>
      <c r="M73">
        <f>TPDDL_EOD!AA73+TPDDL_EOD!AB73</f>
        <v>-0.04</v>
      </c>
      <c r="N73">
        <f t="shared" si="6"/>
        <v>-0.13999999999999999</v>
      </c>
      <c r="O73" s="113">
        <f t="shared" si="7"/>
        <v>-1.0000000000000009E-2</v>
      </c>
      <c r="P73">
        <v>-6.4285714285714293E-2</v>
      </c>
      <c r="Q73">
        <v>-3.2142857142857147E-2</v>
      </c>
      <c r="R73">
        <v>0</v>
      </c>
      <c r="S73">
        <v>-1.0714285714285714E-2</v>
      </c>
      <c r="T73">
        <v>-4.2857142857142858E-2</v>
      </c>
      <c r="U73" s="115">
        <f t="shared" si="8"/>
        <v>-0.15000000000000002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-0.15</v>
      </c>
      <c r="E74">
        <f>GT!N74</f>
        <v>0</v>
      </c>
      <c r="F74">
        <f t="shared" si="10"/>
        <v>80</v>
      </c>
      <c r="G74">
        <f t="shared" si="11"/>
        <v>-0.15</v>
      </c>
      <c r="H74" s="113"/>
      <c r="I74">
        <f>BRPL_EOD!AA74+BRPL_EOD!AB74</f>
        <v>-0.06</v>
      </c>
      <c r="J74">
        <f>BYPL_EOD!AA74+BYPL_EOD!AB74</f>
        <v>-0.03</v>
      </c>
      <c r="K74">
        <f>MES_EOD!AA74+MES_EOD!AB74</f>
        <v>0</v>
      </c>
      <c r="L74">
        <f>NDMC_EOD!AA74+NDMC_EOD!AB74</f>
        <v>-0.01</v>
      </c>
      <c r="M74">
        <f>TPDDL_EOD!AA74+TPDDL_EOD!AB74</f>
        <v>-0.04</v>
      </c>
      <c r="N74">
        <f t="shared" si="6"/>
        <v>-0.13999999999999999</v>
      </c>
      <c r="O74" s="113">
        <f t="shared" si="7"/>
        <v>-1.0000000000000009E-2</v>
      </c>
      <c r="P74">
        <v>-6.4285714285714293E-2</v>
      </c>
      <c r="Q74">
        <v>-3.2142857142857147E-2</v>
      </c>
      <c r="R74">
        <v>0</v>
      </c>
      <c r="S74">
        <v>-1.0714285714285714E-2</v>
      </c>
      <c r="T74">
        <v>-4.2857142857142858E-2</v>
      </c>
      <c r="U74" s="115">
        <f t="shared" si="8"/>
        <v>-0.15000000000000002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-0.15</v>
      </c>
      <c r="E75">
        <f>GT!N75</f>
        <v>0</v>
      </c>
      <c r="F75">
        <f t="shared" si="10"/>
        <v>80</v>
      </c>
      <c r="G75">
        <f t="shared" si="11"/>
        <v>-0.15</v>
      </c>
      <c r="H75" s="113"/>
      <c r="I75">
        <f>BRPL_EOD!AA75+BRPL_EOD!AB75</f>
        <v>-0.06</v>
      </c>
      <c r="J75">
        <f>BYPL_EOD!AA75+BYPL_EOD!AB75</f>
        <v>-0.03</v>
      </c>
      <c r="K75">
        <f>MES_EOD!AA75+MES_EOD!AB75</f>
        <v>0</v>
      </c>
      <c r="L75">
        <f>NDMC_EOD!AA75+NDMC_EOD!AB75</f>
        <v>-0.01</v>
      </c>
      <c r="M75">
        <f>TPDDL_EOD!AA75+TPDDL_EOD!AB75</f>
        <v>-0.04</v>
      </c>
      <c r="N75">
        <f t="shared" si="6"/>
        <v>-0.13999999999999999</v>
      </c>
      <c r="O75" s="113">
        <f t="shared" si="7"/>
        <v>-1.0000000000000009E-2</v>
      </c>
      <c r="P75">
        <v>-6.4285714285714293E-2</v>
      </c>
      <c r="Q75">
        <v>-3.2142857142857147E-2</v>
      </c>
      <c r="R75">
        <v>0</v>
      </c>
      <c r="S75">
        <v>-1.0714285714285714E-2</v>
      </c>
      <c r="T75">
        <v>-4.2857142857142858E-2</v>
      </c>
      <c r="U75" s="115">
        <f t="shared" si="8"/>
        <v>-0.15000000000000002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-0.15</v>
      </c>
      <c r="E76">
        <f>GT!N76</f>
        <v>0</v>
      </c>
      <c r="F76">
        <f t="shared" si="10"/>
        <v>80</v>
      </c>
      <c r="G76">
        <f t="shared" si="11"/>
        <v>-0.15</v>
      </c>
      <c r="H76" s="113"/>
      <c r="I76">
        <f>BRPL_EOD!AA76+BRPL_EOD!AB76</f>
        <v>-0.06</v>
      </c>
      <c r="J76">
        <f>BYPL_EOD!AA76+BYPL_EOD!AB76</f>
        <v>-0.03</v>
      </c>
      <c r="K76">
        <f>MES_EOD!AA76+MES_EOD!AB76</f>
        <v>0</v>
      </c>
      <c r="L76">
        <f>NDMC_EOD!AA76+NDMC_EOD!AB76</f>
        <v>-0.01</v>
      </c>
      <c r="M76">
        <f>TPDDL_EOD!AA76+TPDDL_EOD!AB76</f>
        <v>-0.04</v>
      </c>
      <c r="N76">
        <f t="shared" si="6"/>
        <v>-0.13999999999999999</v>
      </c>
      <c r="O76" s="113">
        <f t="shared" si="7"/>
        <v>-1.0000000000000009E-2</v>
      </c>
      <c r="P76">
        <v>-6.4285714285714293E-2</v>
      </c>
      <c r="Q76">
        <v>-3.2142857142857147E-2</v>
      </c>
      <c r="R76">
        <v>0</v>
      </c>
      <c r="S76">
        <v>-1.0714285714285714E-2</v>
      </c>
      <c r="T76">
        <v>-4.2857142857142858E-2</v>
      </c>
      <c r="U76" s="115">
        <f t="shared" si="8"/>
        <v>-0.15000000000000002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-0.3</v>
      </c>
      <c r="E77">
        <f>GT!N77</f>
        <v>0</v>
      </c>
      <c r="F77">
        <f t="shared" si="10"/>
        <v>80</v>
      </c>
      <c r="G77">
        <f t="shared" si="11"/>
        <v>-0.3</v>
      </c>
      <c r="H77" s="113"/>
      <c r="I77">
        <f>BRPL_EOD!AA77+BRPL_EOD!AB77</f>
        <v>-0.12</v>
      </c>
      <c r="J77">
        <f>BYPL_EOD!AA77+BYPL_EOD!AB77</f>
        <v>-7.0000000000000007E-2</v>
      </c>
      <c r="K77">
        <f>MES_EOD!AA77+MES_EOD!AB77</f>
        <v>0</v>
      </c>
      <c r="L77">
        <f>NDMC_EOD!AA77+NDMC_EOD!AB77</f>
        <v>-0.01</v>
      </c>
      <c r="M77">
        <f>TPDDL_EOD!AA77+TPDDL_EOD!AB77</f>
        <v>-0.09</v>
      </c>
      <c r="N77">
        <f t="shared" si="6"/>
        <v>-0.29000000000000004</v>
      </c>
      <c r="O77" s="113">
        <f t="shared" si="7"/>
        <v>-9.9999999999999534E-3</v>
      </c>
      <c r="P77">
        <v>-0.12413793103448273</v>
      </c>
      <c r="Q77">
        <v>-7.2413793103448268E-2</v>
      </c>
      <c r="R77">
        <v>0</v>
      </c>
      <c r="S77">
        <v>-1.0344827586206895E-2</v>
      </c>
      <c r="T77">
        <v>-9.3103448275862047E-2</v>
      </c>
      <c r="U77" s="115">
        <f t="shared" si="8"/>
        <v>-0.29999999999999993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-0.3</v>
      </c>
      <c r="E78">
        <f>GT!N78</f>
        <v>0</v>
      </c>
      <c r="F78">
        <f t="shared" si="10"/>
        <v>80</v>
      </c>
      <c r="G78">
        <f t="shared" si="11"/>
        <v>-0.3</v>
      </c>
      <c r="H78" s="113"/>
      <c r="I78">
        <f>BRPL_EOD!AA78+BRPL_EOD!AB78</f>
        <v>-0.12</v>
      </c>
      <c r="J78">
        <f>BYPL_EOD!AA78+BYPL_EOD!AB78</f>
        <v>-7.0000000000000007E-2</v>
      </c>
      <c r="K78">
        <f>MES_EOD!AA78+MES_EOD!AB78</f>
        <v>0</v>
      </c>
      <c r="L78">
        <f>NDMC_EOD!AA78+NDMC_EOD!AB78</f>
        <v>-0.01</v>
      </c>
      <c r="M78">
        <f>TPDDL_EOD!AA78+TPDDL_EOD!AB78</f>
        <v>-0.09</v>
      </c>
      <c r="N78">
        <f t="shared" si="6"/>
        <v>-0.29000000000000004</v>
      </c>
      <c r="O78" s="113">
        <f t="shared" si="7"/>
        <v>-9.9999999999999534E-3</v>
      </c>
      <c r="P78">
        <v>-0.12413793103448273</v>
      </c>
      <c r="Q78">
        <v>-7.2413793103448268E-2</v>
      </c>
      <c r="R78">
        <v>0</v>
      </c>
      <c r="S78">
        <v>-1.0344827586206895E-2</v>
      </c>
      <c r="T78">
        <v>-9.3103448275862047E-2</v>
      </c>
      <c r="U78" s="115">
        <f t="shared" si="8"/>
        <v>-0.29999999999999993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-0.3</v>
      </c>
      <c r="E79">
        <f>GT!N79</f>
        <v>0</v>
      </c>
      <c r="F79">
        <f t="shared" si="10"/>
        <v>80</v>
      </c>
      <c r="G79">
        <f t="shared" si="11"/>
        <v>-0.3</v>
      </c>
      <c r="H79" s="113"/>
      <c r="I79">
        <f>BRPL_EOD!AA79+BRPL_EOD!AB79</f>
        <v>-0.12</v>
      </c>
      <c r="J79">
        <f>BYPL_EOD!AA79+BYPL_EOD!AB79</f>
        <v>-7.0000000000000007E-2</v>
      </c>
      <c r="K79">
        <f>MES_EOD!AA79+MES_EOD!AB79</f>
        <v>0</v>
      </c>
      <c r="L79">
        <f>NDMC_EOD!AA79+NDMC_EOD!AB79</f>
        <v>-0.01</v>
      </c>
      <c r="M79">
        <f>TPDDL_EOD!AA79+TPDDL_EOD!AB79</f>
        <v>-0.09</v>
      </c>
      <c r="N79">
        <f t="shared" si="6"/>
        <v>-0.29000000000000004</v>
      </c>
      <c r="O79" s="113">
        <f t="shared" si="7"/>
        <v>-9.9999999999999534E-3</v>
      </c>
      <c r="P79">
        <v>-0.12413793103448273</v>
      </c>
      <c r="Q79">
        <v>-7.2413793103448268E-2</v>
      </c>
      <c r="R79">
        <v>0</v>
      </c>
      <c r="S79">
        <v>-1.0344827586206895E-2</v>
      </c>
      <c r="T79">
        <v>-9.3103448275862047E-2</v>
      </c>
      <c r="U79" s="115">
        <f t="shared" si="8"/>
        <v>-0.29999999999999993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-0.3</v>
      </c>
      <c r="E80">
        <f>GT!N80</f>
        <v>0</v>
      </c>
      <c r="F80">
        <f t="shared" si="10"/>
        <v>80</v>
      </c>
      <c r="G80">
        <f t="shared" si="11"/>
        <v>-0.3</v>
      </c>
      <c r="H80" s="113"/>
      <c r="I80">
        <f>BRPL_EOD!AA80+BRPL_EOD!AB80</f>
        <v>-0.12</v>
      </c>
      <c r="J80">
        <f>BYPL_EOD!AA80+BYPL_EOD!AB80</f>
        <v>-7.0000000000000007E-2</v>
      </c>
      <c r="K80">
        <f>MES_EOD!AA80+MES_EOD!AB80</f>
        <v>0</v>
      </c>
      <c r="L80">
        <f>NDMC_EOD!AA80+NDMC_EOD!AB80</f>
        <v>-0.01</v>
      </c>
      <c r="M80">
        <f>TPDDL_EOD!AA80+TPDDL_EOD!AB80</f>
        <v>-0.09</v>
      </c>
      <c r="N80">
        <f t="shared" si="6"/>
        <v>-0.29000000000000004</v>
      </c>
      <c r="O80" s="113">
        <f t="shared" si="7"/>
        <v>-9.9999999999999534E-3</v>
      </c>
      <c r="P80">
        <v>-0.12413793103448273</v>
      </c>
      <c r="Q80">
        <v>-7.2413793103448268E-2</v>
      </c>
      <c r="R80">
        <v>0</v>
      </c>
      <c r="S80">
        <v>-1.0344827586206895E-2</v>
      </c>
      <c r="T80">
        <v>-9.3103448275862047E-2</v>
      </c>
      <c r="U80" s="115">
        <f t="shared" si="8"/>
        <v>-0.29999999999999993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-0.3</v>
      </c>
      <c r="E81">
        <f>GT!N81</f>
        <v>0</v>
      </c>
      <c r="F81">
        <f t="shared" si="10"/>
        <v>80</v>
      </c>
      <c r="G81">
        <f t="shared" si="11"/>
        <v>-0.3</v>
      </c>
      <c r="H81" s="113"/>
      <c r="I81">
        <f>BRPL_EOD!AA81+BRPL_EOD!AB81</f>
        <v>-0.12</v>
      </c>
      <c r="J81">
        <f>BYPL_EOD!AA81+BYPL_EOD!AB81</f>
        <v>-7.0000000000000007E-2</v>
      </c>
      <c r="K81">
        <f>MES_EOD!AA81+MES_EOD!AB81</f>
        <v>0</v>
      </c>
      <c r="L81">
        <f>NDMC_EOD!AA81+NDMC_EOD!AB81</f>
        <v>-0.01</v>
      </c>
      <c r="M81">
        <f>TPDDL_EOD!AA81+TPDDL_EOD!AB81</f>
        <v>-0.09</v>
      </c>
      <c r="N81">
        <f t="shared" si="6"/>
        <v>-0.29000000000000004</v>
      </c>
      <c r="O81" s="113">
        <f t="shared" si="7"/>
        <v>-9.9999999999999534E-3</v>
      </c>
      <c r="P81">
        <v>-0.12413793103448273</v>
      </c>
      <c r="Q81">
        <v>-7.2413793103448268E-2</v>
      </c>
      <c r="R81">
        <v>0</v>
      </c>
      <c r="S81">
        <v>-1.0344827586206895E-2</v>
      </c>
      <c r="T81">
        <v>-9.3103448275862047E-2</v>
      </c>
      <c r="U81" s="115">
        <f t="shared" si="8"/>
        <v>-0.29999999999999993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-0.3</v>
      </c>
      <c r="E82">
        <f>GT!N82</f>
        <v>0</v>
      </c>
      <c r="F82">
        <f t="shared" si="10"/>
        <v>80</v>
      </c>
      <c r="G82">
        <f t="shared" si="11"/>
        <v>-0.3</v>
      </c>
      <c r="H82" s="113"/>
      <c r="I82">
        <f>BRPL_EOD!AA82+BRPL_EOD!AB82</f>
        <v>-0.12</v>
      </c>
      <c r="J82">
        <f>BYPL_EOD!AA82+BYPL_EOD!AB82</f>
        <v>-7.0000000000000007E-2</v>
      </c>
      <c r="K82">
        <f>MES_EOD!AA82+MES_EOD!AB82</f>
        <v>0</v>
      </c>
      <c r="L82">
        <f>NDMC_EOD!AA82+NDMC_EOD!AB82</f>
        <v>-0.01</v>
      </c>
      <c r="M82">
        <f>TPDDL_EOD!AA82+TPDDL_EOD!AB82</f>
        <v>-0.09</v>
      </c>
      <c r="N82">
        <f t="shared" si="6"/>
        <v>-0.29000000000000004</v>
      </c>
      <c r="O82" s="113">
        <f t="shared" si="7"/>
        <v>-9.9999999999999534E-3</v>
      </c>
      <c r="P82">
        <v>-0.12413793103448273</v>
      </c>
      <c r="Q82">
        <v>-7.2413793103448268E-2</v>
      </c>
      <c r="R82">
        <v>0</v>
      </c>
      <c r="S82">
        <v>-1.0344827586206895E-2</v>
      </c>
      <c r="T82">
        <v>-9.3103448275862047E-2</v>
      </c>
      <c r="U82" s="115">
        <f t="shared" si="8"/>
        <v>-0.29999999999999993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-0.3</v>
      </c>
      <c r="E83">
        <f>GT!N83</f>
        <v>0</v>
      </c>
      <c r="F83">
        <f t="shared" si="10"/>
        <v>80</v>
      </c>
      <c r="G83">
        <f t="shared" si="11"/>
        <v>-0.3</v>
      </c>
      <c r="H83" s="113"/>
      <c r="I83">
        <f>BRPL_EOD!AA83+BRPL_EOD!AB83</f>
        <v>-0.12</v>
      </c>
      <c r="J83">
        <f>BYPL_EOD!AA83+BYPL_EOD!AB83</f>
        <v>-7.0000000000000007E-2</v>
      </c>
      <c r="K83">
        <f>MES_EOD!AA83+MES_EOD!AB83</f>
        <v>0</v>
      </c>
      <c r="L83">
        <f>NDMC_EOD!AA83+NDMC_EOD!AB83</f>
        <v>-0.01</v>
      </c>
      <c r="M83">
        <f>TPDDL_EOD!AA83+TPDDL_EOD!AB83</f>
        <v>-0.09</v>
      </c>
      <c r="N83">
        <f t="shared" si="6"/>
        <v>-0.29000000000000004</v>
      </c>
      <c r="O83" s="113">
        <f t="shared" si="7"/>
        <v>-9.9999999999999534E-3</v>
      </c>
      <c r="P83">
        <v>-0.12413793103448273</v>
      </c>
      <c r="Q83">
        <v>-7.2413793103448268E-2</v>
      </c>
      <c r="R83">
        <v>0</v>
      </c>
      <c r="S83">
        <v>-1.0344827586206895E-2</v>
      </c>
      <c r="T83">
        <v>-9.3103448275862047E-2</v>
      </c>
      <c r="U83" s="115">
        <f t="shared" si="8"/>
        <v>-0.29999999999999993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-0.3</v>
      </c>
      <c r="E84">
        <f>GT!N84</f>
        <v>0</v>
      </c>
      <c r="F84">
        <f t="shared" si="10"/>
        <v>80</v>
      </c>
      <c r="G84">
        <f t="shared" si="11"/>
        <v>-0.3</v>
      </c>
      <c r="H84" s="113"/>
      <c r="I84">
        <f>BRPL_EOD!AA84+BRPL_EOD!AB84</f>
        <v>-0.12</v>
      </c>
      <c r="J84">
        <f>BYPL_EOD!AA84+BYPL_EOD!AB84</f>
        <v>-7.0000000000000007E-2</v>
      </c>
      <c r="K84">
        <f>MES_EOD!AA84+MES_EOD!AB84</f>
        <v>0</v>
      </c>
      <c r="L84">
        <f>NDMC_EOD!AA84+NDMC_EOD!AB84</f>
        <v>-0.01</v>
      </c>
      <c r="M84">
        <f>TPDDL_EOD!AA84+TPDDL_EOD!AB84</f>
        <v>-0.09</v>
      </c>
      <c r="N84">
        <f t="shared" si="6"/>
        <v>-0.29000000000000004</v>
      </c>
      <c r="O84" s="113">
        <f t="shared" si="7"/>
        <v>-9.9999999999999534E-3</v>
      </c>
      <c r="P84">
        <v>-0.12413793103448273</v>
      </c>
      <c r="Q84">
        <v>-7.2413793103448268E-2</v>
      </c>
      <c r="R84">
        <v>0</v>
      </c>
      <c r="S84">
        <v>-1.0344827586206895E-2</v>
      </c>
      <c r="T84">
        <v>-9.3103448275862047E-2</v>
      </c>
      <c r="U84" s="115">
        <f t="shared" si="8"/>
        <v>-0.29999999999999993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-0.3</v>
      </c>
      <c r="E85">
        <f>GT!N85</f>
        <v>0</v>
      </c>
      <c r="F85">
        <f t="shared" si="10"/>
        <v>80</v>
      </c>
      <c r="G85">
        <f t="shared" si="11"/>
        <v>-0.3</v>
      </c>
      <c r="H85" s="113"/>
      <c r="I85">
        <f>BRPL_EOD!AA85+BRPL_EOD!AB85</f>
        <v>-0.12</v>
      </c>
      <c r="J85">
        <f>BYPL_EOD!AA85+BYPL_EOD!AB85</f>
        <v>-7.0000000000000007E-2</v>
      </c>
      <c r="K85">
        <f>MES_EOD!AA85+MES_EOD!AB85</f>
        <v>0</v>
      </c>
      <c r="L85">
        <f>NDMC_EOD!AA85+NDMC_EOD!AB85</f>
        <v>-0.01</v>
      </c>
      <c r="M85">
        <f>TPDDL_EOD!AA85+TPDDL_EOD!AB85</f>
        <v>-0.09</v>
      </c>
      <c r="N85">
        <f t="shared" si="6"/>
        <v>-0.29000000000000004</v>
      </c>
      <c r="O85" s="113">
        <f t="shared" si="7"/>
        <v>-9.9999999999999534E-3</v>
      </c>
      <c r="P85">
        <v>-0.12413793103448273</v>
      </c>
      <c r="Q85">
        <v>-7.2413793103448268E-2</v>
      </c>
      <c r="R85">
        <v>0</v>
      </c>
      <c r="S85">
        <v>-1.0344827586206895E-2</v>
      </c>
      <c r="T85">
        <v>-9.3103448275862047E-2</v>
      </c>
      <c r="U85" s="115">
        <f t="shared" si="8"/>
        <v>-0.29999999999999993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-0.3</v>
      </c>
      <c r="E86">
        <f>GT!N86</f>
        <v>0</v>
      </c>
      <c r="F86">
        <f t="shared" si="10"/>
        <v>80</v>
      </c>
      <c r="G86">
        <f t="shared" si="11"/>
        <v>-0.3</v>
      </c>
      <c r="H86" s="113"/>
      <c r="I86">
        <f>BRPL_EOD!AA86+BRPL_EOD!AB86</f>
        <v>-0.12</v>
      </c>
      <c r="J86">
        <f>BYPL_EOD!AA86+BYPL_EOD!AB86</f>
        <v>-7.0000000000000007E-2</v>
      </c>
      <c r="K86">
        <f>MES_EOD!AA86+MES_EOD!AB86</f>
        <v>0</v>
      </c>
      <c r="L86">
        <f>NDMC_EOD!AA86+NDMC_EOD!AB86</f>
        <v>-0.01</v>
      </c>
      <c r="M86">
        <f>TPDDL_EOD!AA86+TPDDL_EOD!AB86</f>
        <v>-0.09</v>
      </c>
      <c r="N86">
        <f t="shared" si="6"/>
        <v>-0.29000000000000004</v>
      </c>
      <c r="O86" s="113">
        <f t="shared" si="7"/>
        <v>-9.9999999999999534E-3</v>
      </c>
      <c r="P86">
        <v>-0.12413793103448273</v>
      </c>
      <c r="Q86">
        <v>-7.2413793103448268E-2</v>
      </c>
      <c r="R86">
        <v>0</v>
      </c>
      <c r="S86">
        <v>-1.0344827586206895E-2</v>
      </c>
      <c r="T86">
        <v>-9.3103448275862047E-2</v>
      </c>
      <c r="U86" s="115">
        <f t="shared" si="8"/>
        <v>-0.29999999999999993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-0.3</v>
      </c>
      <c r="E87">
        <f>GT!N87</f>
        <v>0</v>
      </c>
      <c r="F87">
        <f t="shared" si="10"/>
        <v>80</v>
      </c>
      <c r="G87">
        <f t="shared" si="11"/>
        <v>-0.3</v>
      </c>
      <c r="H87" s="113"/>
      <c r="I87">
        <f>BRPL_EOD!AA87+BRPL_EOD!AB87</f>
        <v>-0.12</v>
      </c>
      <c r="J87">
        <f>BYPL_EOD!AA87+BYPL_EOD!AB87</f>
        <v>-7.0000000000000007E-2</v>
      </c>
      <c r="K87">
        <f>MES_EOD!AA87+MES_EOD!AB87</f>
        <v>0</v>
      </c>
      <c r="L87">
        <f>NDMC_EOD!AA87+NDMC_EOD!AB87</f>
        <v>-0.01</v>
      </c>
      <c r="M87">
        <f>TPDDL_EOD!AA87+TPDDL_EOD!AB87</f>
        <v>-0.09</v>
      </c>
      <c r="N87">
        <f t="shared" si="6"/>
        <v>-0.29000000000000004</v>
      </c>
      <c r="O87" s="113">
        <f t="shared" si="7"/>
        <v>-9.9999999999999534E-3</v>
      </c>
      <c r="P87">
        <v>-0.12413793103448273</v>
      </c>
      <c r="Q87">
        <v>-7.2413793103448268E-2</v>
      </c>
      <c r="R87">
        <v>0</v>
      </c>
      <c r="S87">
        <v>-1.0344827586206895E-2</v>
      </c>
      <c r="T87">
        <v>-9.3103448275862047E-2</v>
      </c>
      <c r="U87" s="115">
        <f t="shared" si="8"/>
        <v>-0.29999999999999993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-0.3</v>
      </c>
      <c r="E88">
        <f>GT!N88</f>
        <v>0</v>
      </c>
      <c r="F88">
        <f t="shared" si="10"/>
        <v>80</v>
      </c>
      <c r="G88">
        <f t="shared" si="11"/>
        <v>-0.3</v>
      </c>
      <c r="H88" s="113"/>
      <c r="I88">
        <f>BRPL_EOD!AA88+BRPL_EOD!AB88</f>
        <v>-0.12</v>
      </c>
      <c r="J88">
        <f>BYPL_EOD!AA88+BYPL_EOD!AB88</f>
        <v>-7.0000000000000007E-2</v>
      </c>
      <c r="K88">
        <f>MES_EOD!AA88+MES_EOD!AB88</f>
        <v>0</v>
      </c>
      <c r="L88">
        <f>NDMC_EOD!AA88+NDMC_EOD!AB88</f>
        <v>-0.01</v>
      </c>
      <c r="M88">
        <f>TPDDL_EOD!AA88+TPDDL_EOD!AB88</f>
        <v>-0.09</v>
      </c>
      <c r="N88">
        <f t="shared" si="6"/>
        <v>-0.29000000000000004</v>
      </c>
      <c r="O88" s="113">
        <f t="shared" si="7"/>
        <v>-9.9999999999999534E-3</v>
      </c>
      <c r="P88">
        <v>-0.12413793103448273</v>
      </c>
      <c r="Q88">
        <v>-7.2413793103448268E-2</v>
      </c>
      <c r="R88">
        <v>0</v>
      </c>
      <c r="S88">
        <v>-1.0344827586206895E-2</v>
      </c>
      <c r="T88">
        <v>-9.3103448275862047E-2</v>
      </c>
      <c r="U88" s="115">
        <f t="shared" si="8"/>
        <v>-0.29999999999999993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-0.3</v>
      </c>
      <c r="E89">
        <f>GT!N89</f>
        <v>0</v>
      </c>
      <c r="F89">
        <f t="shared" si="10"/>
        <v>80</v>
      </c>
      <c r="G89">
        <f t="shared" si="11"/>
        <v>-0.3</v>
      </c>
      <c r="H89" s="113"/>
      <c r="I89">
        <f>BRPL_EOD!AA89+BRPL_EOD!AB89</f>
        <v>-0.12</v>
      </c>
      <c r="J89">
        <f>BYPL_EOD!AA89+BYPL_EOD!AB89</f>
        <v>-7.0000000000000007E-2</v>
      </c>
      <c r="K89">
        <f>MES_EOD!AA89+MES_EOD!AB89</f>
        <v>0</v>
      </c>
      <c r="L89">
        <f>NDMC_EOD!AA89+NDMC_EOD!AB89</f>
        <v>-0.01</v>
      </c>
      <c r="M89">
        <f>TPDDL_EOD!AA89+TPDDL_EOD!AB89</f>
        <v>-0.09</v>
      </c>
      <c r="N89">
        <f t="shared" si="6"/>
        <v>-0.29000000000000004</v>
      </c>
      <c r="O89" s="113">
        <f t="shared" si="7"/>
        <v>-9.9999999999999534E-3</v>
      </c>
      <c r="P89">
        <v>-0.12413793103448273</v>
      </c>
      <c r="Q89">
        <v>-7.2413793103448268E-2</v>
      </c>
      <c r="R89">
        <v>0</v>
      </c>
      <c r="S89">
        <v>-1.0344827586206895E-2</v>
      </c>
      <c r="T89">
        <v>-9.3103448275862047E-2</v>
      </c>
      <c r="U89" s="115">
        <f t="shared" si="8"/>
        <v>-0.29999999999999993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-0.3</v>
      </c>
      <c r="E90">
        <f>GT!N90</f>
        <v>0</v>
      </c>
      <c r="F90">
        <f t="shared" si="10"/>
        <v>80</v>
      </c>
      <c r="G90">
        <f t="shared" si="11"/>
        <v>-0.3</v>
      </c>
      <c r="H90" s="113"/>
      <c r="I90">
        <f>BRPL_EOD!AA90+BRPL_EOD!AB90</f>
        <v>-0.12</v>
      </c>
      <c r="J90">
        <f>BYPL_EOD!AA90+BYPL_EOD!AB90</f>
        <v>-7.0000000000000007E-2</v>
      </c>
      <c r="K90">
        <f>MES_EOD!AA90+MES_EOD!AB90</f>
        <v>0</v>
      </c>
      <c r="L90">
        <f>NDMC_EOD!AA90+NDMC_EOD!AB90</f>
        <v>-0.01</v>
      </c>
      <c r="M90">
        <f>TPDDL_EOD!AA90+TPDDL_EOD!AB90</f>
        <v>-0.09</v>
      </c>
      <c r="N90">
        <f t="shared" si="6"/>
        <v>-0.29000000000000004</v>
      </c>
      <c r="O90" s="113">
        <f t="shared" si="7"/>
        <v>-9.9999999999999534E-3</v>
      </c>
      <c r="P90">
        <v>-0.12413793103448273</v>
      </c>
      <c r="Q90">
        <v>-7.2413793103448268E-2</v>
      </c>
      <c r="R90">
        <v>0</v>
      </c>
      <c r="S90">
        <v>-1.0344827586206895E-2</v>
      </c>
      <c r="T90">
        <v>-9.3103448275862047E-2</v>
      </c>
      <c r="U90" s="115">
        <f t="shared" si="8"/>
        <v>-0.29999999999999993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-0.3</v>
      </c>
      <c r="E91">
        <f>GT!N91</f>
        <v>0</v>
      </c>
      <c r="F91">
        <f t="shared" si="10"/>
        <v>80</v>
      </c>
      <c r="G91">
        <f t="shared" si="11"/>
        <v>-0.3</v>
      </c>
      <c r="H91" s="113"/>
      <c r="I91">
        <f>BRPL_EOD!AA91+BRPL_EOD!AB91</f>
        <v>-0.12</v>
      </c>
      <c r="J91">
        <f>BYPL_EOD!AA91+BYPL_EOD!AB91</f>
        <v>-7.0000000000000007E-2</v>
      </c>
      <c r="K91">
        <f>MES_EOD!AA91+MES_EOD!AB91</f>
        <v>0</v>
      </c>
      <c r="L91">
        <f>NDMC_EOD!AA91+NDMC_EOD!AB91</f>
        <v>-0.01</v>
      </c>
      <c r="M91">
        <f>TPDDL_EOD!AA91+TPDDL_EOD!AB91</f>
        <v>-0.09</v>
      </c>
      <c r="N91">
        <f t="shared" si="6"/>
        <v>-0.29000000000000004</v>
      </c>
      <c r="O91" s="113">
        <f t="shared" si="7"/>
        <v>-9.9999999999999534E-3</v>
      </c>
      <c r="P91">
        <v>-0.12413793103448273</v>
      </c>
      <c r="Q91">
        <v>-7.2413793103448268E-2</v>
      </c>
      <c r="R91">
        <v>0</v>
      </c>
      <c r="S91">
        <v>-1.0344827586206895E-2</v>
      </c>
      <c r="T91">
        <v>-9.3103448275862047E-2</v>
      </c>
      <c r="U91" s="115">
        <f t="shared" si="8"/>
        <v>-0.29999999999999993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-0.3</v>
      </c>
      <c r="E92">
        <f>GT!N92</f>
        <v>0</v>
      </c>
      <c r="F92">
        <f t="shared" si="10"/>
        <v>80</v>
      </c>
      <c r="G92">
        <f t="shared" si="11"/>
        <v>-0.3</v>
      </c>
      <c r="H92" s="113"/>
      <c r="I92">
        <f>BRPL_EOD!AA92+BRPL_EOD!AB92</f>
        <v>-0.12</v>
      </c>
      <c r="J92">
        <f>BYPL_EOD!AA92+BYPL_EOD!AB92</f>
        <v>-7.0000000000000007E-2</v>
      </c>
      <c r="K92">
        <f>MES_EOD!AA92+MES_EOD!AB92</f>
        <v>0</v>
      </c>
      <c r="L92">
        <f>NDMC_EOD!AA92+NDMC_EOD!AB92</f>
        <v>-0.01</v>
      </c>
      <c r="M92">
        <f>TPDDL_EOD!AA92+TPDDL_EOD!AB92</f>
        <v>-0.09</v>
      </c>
      <c r="N92">
        <f t="shared" si="6"/>
        <v>-0.29000000000000004</v>
      </c>
      <c r="O92" s="113">
        <f t="shared" si="7"/>
        <v>-9.9999999999999534E-3</v>
      </c>
      <c r="P92">
        <v>-0.12413793103448273</v>
      </c>
      <c r="Q92">
        <v>-7.2413793103448268E-2</v>
      </c>
      <c r="R92">
        <v>0</v>
      </c>
      <c r="S92">
        <v>-1.0344827586206895E-2</v>
      </c>
      <c r="T92">
        <v>-9.3103448275862047E-2</v>
      </c>
      <c r="U92" s="115">
        <f t="shared" si="8"/>
        <v>-0.29999999999999993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-0.3</v>
      </c>
      <c r="E93">
        <f>GT!N93</f>
        <v>0</v>
      </c>
      <c r="F93">
        <f t="shared" si="10"/>
        <v>80</v>
      </c>
      <c r="G93">
        <f t="shared" si="11"/>
        <v>-0.3</v>
      </c>
      <c r="H93" s="113"/>
      <c r="I93">
        <f>BRPL_EOD!AA93+BRPL_EOD!AB93</f>
        <v>-0.12</v>
      </c>
      <c r="J93">
        <f>BYPL_EOD!AA93+BYPL_EOD!AB93</f>
        <v>-7.0000000000000007E-2</v>
      </c>
      <c r="K93">
        <f>MES_EOD!AA93+MES_EOD!AB93</f>
        <v>0</v>
      </c>
      <c r="L93">
        <f>NDMC_EOD!AA93+NDMC_EOD!AB93</f>
        <v>-0.01</v>
      </c>
      <c r="M93">
        <f>TPDDL_EOD!AA93+TPDDL_EOD!AB93</f>
        <v>-0.09</v>
      </c>
      <c r="N93">
        <f t="shared" si="6"/>
        <v>-0.29000000000000004</v>
      </c>
      <c r="O93" s="113">
        <f t="shared" si="7"/>
        <v>-9.9999999999999534E-3</v>
      </c>
      <c r="P93">
        <v>-0.12413793103448273</v>
      </c>
      <c r="Q93">
        <v>-7.2413793103448268E-2</v>
      </c>
      <c r="R93">
        <v>0</v>
      </c>
      <c r="S93">
        <v>-1.0344827586206895E-2</v>
      </c>
      <c r="T93">
        <v>-9.3103448275862047E-2</v>
      </c>
      <c r="U93" s="115">
        <f t="shared" si="8"/>
        <v>-0.29999999999999993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-0.3</v>
      </c>
      <c r="E94">
        <f>GT!N94</f>
        <v>0</v>
      </c>
      <c r="F94">
        <f t="shared" si="10"/>
        <v>80</v>
      </c>
      <c r="G94">
        <f t="shared" si="11"/>
        <v>-0.3</v>
      </c>
      <c r="H94" s="113"/>
      <c r="I94">
        <f>BRPL_EOD!AA94+BRPL_EOD!AB94</f>
        <v>-0.12</v>
      </c>
      <c r="J94">
        <f>BYPL_EOD!AA94+BYPL_EOD!AB94</f>
        <v>-7.0000000000000007E-2</v>
      </c>
      <c r="K94">
        <f>MES_EOD!AA94+MES_EOD!AB94</f>
        <v>0</v>
      </c>
      <c r="L94">
        <f>NDMC_EOD!AA94+NDMC_EOD!AB94</f>
        <v>-0.01</v>
      </c>
      <c r="M94">
        <f>TPDDL_EOD!AA94+TPDDL_EOD!AB94</f>
        <v>-0.09</v>
      </c>
      <c r="N94">
        <f t="shared" si="6"/>
        <v>-0.29000000000000004</v>
      </c>
      <c r="O94" s="113">
        <f t="shared" si="7"/>
        <v>-9.9999999999999534E-3</v>
      </c>
      <c r="P94">
        <v>-0.12413793103448273</v>
      </c>
      <c r="Q94">
        <v>-7.2413793103448268E-2</v>
      </c>
      <c r="R94">
        <v>0</v>
      </c>
      <c r="S94">
        <v>-1.0344827586206895E-2</v>
      </c>
      <c r="T94">
        <v>-9.3103448275862047E-2</v>
      </c>
      <c r="U94" s="115">
        <f t="shared" si="8"/>
        <v>-0.29999999999999993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-0.3</v>
      </c>
      <c r="E95">
        <f>GT!N95</f>
        <v>0</v>
      </c>
      <c r="F95">
        <f t="shared" si="10"/>
        <v>80</v>
      </c>
      <c r="G95">
        <f t="shared" si="11"/>
        <v>-0.3</v>
      </c>
      <c r="H95" s="113"/>
      <c r="I95">
        <f>BRPL_EOD!AA95+BRPL_EOD!AB95</f>
        <v>-0.12</v>
      </c>
      <c r="J95">
        <f>BYPL_EOD!AA95+BYPL_EOD!AB95</f>
        <v>-7.0000000000000007E-2</v>
      </c>
      <c r="K95">
        <f>MES_EOD!AA95+MES_EOD!AB95</f>
        <v>0</v>
      </c>
      <c r="L95">
        <f>NDMC_EOD!AA95+NDMC_EOD!AB95</f>
        <v>-0.01</v>
      </c>
      <c r="M95">
        <f>TPDDL_EOD!AA95+TPDDL_EOD!AB95</f>
        <v>-0.09</v>
      </c>
      <c r="N95">
        <f t="shared" si="6"/>
        <v>-0.29000000000000004</v>
      </c>
      <c r="O95" s="113">
        <f t="shared" si="7"/>
        <v>-9.9999999999999534E-3</v>
      </c>
      <c r="P95">
        <v>-0.12413793103448273</v>
      </c>
      <c r="Q95">
        <v>-7.2413793103448268E-2</v>
      </c>
      <c r="R95">
        <v>0</v>
      </c>
      <c r="S95">
        <v>-1.0344827586206895E-2</v>
      </c>
      <c r="T95">
        <v>-9.3103448275862047E-2</v>
      </c>
      <c r="U95" s="115">
        <f t="shared" si="8"/>
        <v>-0.29999999999999993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-0.3</v>
      </c>
      <c r="E96">
        <f>GT!N96</f>
        <v>0</v>
      </c>
      <c r="F96">
        <f t="shared" si="10"/>
        <v>80</v>
      </c>
      <c r="G96">
        <f t="shared" si="11"/>
        <v>-0.3</v>
      </c>
      <c r="H96" s="113"/>
      <c r="I96">
        <f>BRPL_EOD!AA96+BRPL_EOD!AB96</f>
        <v>-0.12</v>
      </c>
      <c r="J96">
        <f>BYPL_EOD!AA96+BYPL_EOD!AB96</f>
        <v>-7.0000000000000007E-2</v>
      </c>
      <c r="K96">
        <f>MES_EOD!AA96+MES_EOD!AB96</f>
        <v>0</v>
      </c>
      <c r="L96">
        <f>NDMC_EOD!AA96+NDMC_EOD!AB96</f>
        <v>-0.01</v>
      </c>
      <c r="M96">
        <f>TPDDL_EOD!AA96+TPDDL_EOD!AB96</f>
        <v>-0.09</v>
      </c>
      <c r="N96">
        <f t="shared" si="6"/>
        <v>-0.29000000000000004</v>
      </c>
      <c r="O96" s="113">
        <f t="shared" si="7"/>
        <v>-9.9999999999999534E-3</v>
      </c>
      <c r="P96">
        <v>-0.12413793103448273</v>
      </c>
      <c r="Q96">
        <v>-7.2413793103448268E-2</v>
      </c>
      <c r="R96">
        <v>0</v>
      </c>
      <c r="S96">
        <v>-1.0344827586206895E-2</v>
      </c>
      <c r="T96">
        <v>-9.3103448275862047E-2</v>
      </c>
      <c r="U96" s="115">
        <f t="shared" si="8"/>
        <v>-0.29999999999999993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-0.3</v>
      </c>
      <c r="E97">
        <f>GT!N97</f>
        <v>0</v>
      </c>
      <c r="F97">
        <f t="shared" si="10"/>
        <v>80</v>
      </c>
      <c r="G97">
        <f t="shared" si="11"/>
        <v>-0.3</v>
      </c>
      <c r="H97" s="113"/>
      <c r="I97">
        <f>BRPL_EOD!AA97+BRPL_EOD!AB97</f>
        <v>-0.12</v>
      </c>
      <c r="J97">
        <f>BYPL_EOD!AA97+BYPL_EOD!AB97</f>
        <v>-7.0000000000000007E-2</v>
      </c>
      <c r="K97">
        <f>MES_EOD!AA97+MES_EOD!AB97</f>
        <v>0</v>
      </c>
      <c r="L97">
        <f>NDMC_EOD!AA97+NDMC_EOD!AB97</f>
        <v>-0.01</v>
      </c>
      <c r="M97">
        <f>TPDDL_EOD!AA97+TPDDL_EOD!AB97</f>
        <v>-0.09</v>
      </c>
      <c r="N97">
        <f t="shared" si="6"/>
        <v>-0.29000000000000004</v>
      </c>
      <c r="O97" s="113">
        <f t="shared" si="7"/>
        <v>-9.9999999999999534E-3</v>
      </c>
      <c r="P97">
        <v>-0.12413793103448273</v>
      </c>
      <c r="Q97">
        <v>-7.2413793103448268E-2</v>
      </c>
      <c r="R97">
        <v>0</v>
      </c>
      <c r="S97">
        <v>-1.0344827586206895E-2</v>
      </c>
      <c r="T97">
        <v>-9.3103448275862047E-2</v>
      </c>
      <c r="U97" s="115">
        <f t="shared" si="8"/>
        <v>-0.29999999999999993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-0.3</v>
      </c>
      <c r="E98">
        <f>GT!N98</f>
        <v>0</v>
      </c>
      <c r="F98">
        <f t="shared" si="10"/>
        <v>80</v>
      </c>
      <c r="G98">
        <f t="shared" si="11"/>
        <v>-0.3</v>
      </c>
      <c r="H98" s="113"/>
      <c r="I98">
        <f>BRPL_EOD!AA98+BRPL_EOD!AB98</f>
        <v>-0.12</v>
      </c>
      <c r="J98">
        <f>BYPL_EOD!AA98+BYPL_EOD!AB98</f>
        <v>-7.0000000000000007E-2</v>
      </c>
      <c r="K98">
        <f>MES_EOD!AA98+MES_EOD!AB98</f>
        <v>0</v>
      </c>
      <c r="L98">
        <f>NDMC_EOD!AA98+NDMC_EOD!AB98</f>
        <v>-0.01</v>
      </c>
      <c r="M98">
        <f>TPDDL_EOD!AA98+TPDDL_EOD!AB98</f>
        <v>-0.09</v>
      </c>
      <c r="N98">
        <f t="shared" si="6"/>
        <v>-0.29000000000000004</v>
      </c>
      <c r="O98" s="113">
        <f t="shared" si="7"/>
        <v>-9.9999999999999534E-3</v>
      </c>
      <c r="P98">
        <v>-0.12413793103448273</v>
      </c>
      <c r="Q98">
        <v>-7.2413793103448268E-2</v>
      </c>
      <c r="R98">
        <v>0</v>
      </c>
      <c r="S98">
        <v>-1.0344827586206895E-2</v>
      </c>
      <c r="T98">
        <v>-9.3103448275862047E-2</v>
      </c>
      <c r="U98" s="115">
        <f t="shared" si="8"/>
        <v>-0.29999999999999993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-5.6000000000000051E-3</v>
      </c>
      <c r="E99" s="115">
        <f t="shared" si="12"/>
        <v>0</v>
      </c>
      <c r="F99" s="115">
        <f t="shared" si="12"/>
        <v>1.92</v>
      </c>
      <c r="G99" s="115">
        <f t="shared" si="12"/>
        <v>-5.6000000000000051E-3</v>
      </c>
      <c r="H99" s="115"/>
      <c r="I99" s="115">
        <f t="shared" si="12"/>
        <v>-2.2399999999999972E-3</v>
      </c>
      <c r="J99" s="115">
        <f t="shared" si="12"/>
        <v>-1.3350000000000016E-3</v>
      </c>
      <c r="K99" s="115">
        <f t="shared" si="12"/>
        <v>0</v>
      </c>
      <c r="L99" s="115">
        <f t="shared" si="12"/>
        <v>-2.4000000000000017E-4</v>
      </c>
      <c r="M99" s="115">
        <f t="shared" si="12"/>
        <v>-1.6299999999999991E-3</v>
      </c>
      <c r="N99" s="115">
        <f t="shared" si="12"/>
        <v>-5.4449999999999985E-3</v>
      </c>
      <c r="O99" s="115">
        <f t="shared" si="12"/>
        <v>-1.5499999999999981E-4</v>
      </c>
      <c r="P99" s="115">
        <f t="shared" si="12"/>
        <v>-2.304722906403941E-3</v>
      </c>
      <c r="Q99" s="115">
        <f t="shared" si="12"/>
        <v>-1.3723830049261064E-3</v>
      </c>
      <c r="R99" s="115">
        <f t="shared" si="12"/>
        <v>0</v>
      </c>
      <c r="S99" s="115">
        <f t="shared" si="12"/>
        <v>-2.468072660098522E-4</v>
      </c>
      <c r="T99" s="115">
        <f t="shared" si="12"/>
        <v>-1.6760868226600974E-3</v>
      </c>
      <c r="U99" s="115">
        <f t="shared" si="12"/>
        <v>-5.6000000000000051E-3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212.13</v>
      </c>
      <c r="E3">
        <f>BAWANA!AM3</f>
        <v>0</v>
      </c>
      <c r="F3">
        <f>(B3+C3)*0.8</f>
        <v>256</v>
      </c>
      <c r="G3">
        <f>(D3+E3)</f>
        <v>212.13</v>
      </c>
      <c r="H3" s="113"/>
      <c r="I3">
        <f>BRPL_EOD!AI3+BRPL_EOD!AJ3</f>
        <v>84</v>
      </c>
      <c r="J3">
        <f>BYPL_EOD!AI3+BYPL_EOD!AJ3</f>
        <v>48</v>
      </c>
      <c r="K3">
        <f>MES_EOD!AI3+MES_EOD!AJ3</f>
        <v>5</v>
      </c>
      <c r="L3">
        <f>NDMC_EOD!AI3+NDMC_EOD!AJ3</f>
        <v>18.87</v>
      </c>
      <c r="M3">
        <f>TPDDL_EOD!AI3+TPDDL_EOD!AJ3</f>
        <v>56.26</v>
      </c>
      <c r="N3">
        <f t="shared" ref="N3:N66" si="0">SUM(I3:M3)</f>
        <v>212.13</v>
      </c>
      <c r="O3" s="113">
        <f t="shared" ref="O3:O66" si="1">G3-N3</f>
        <v>0</v>
      </c>
      <c r="P3">
        <v>84</v>
      </c>
      <c r="Q3">
        <v>48</v>
      </c>
      <c r="R3">
        <v>5</v>
      </c>
      <c r="S3">
        <v>18.87</v>
      </c>
      <c r="T3">
        <v>56.26</v>
      </c>
      <c r="U3" s="115">
        <f t="shared" ref="U3:U66" si="2">SUM(P3:T3)</f>
        <v>212.13</v>
      </c>
      <c r="V3" s="113">
        <f t="shared" ref="V3:V66" si="3">G3-U3</f>
        <v>0</v>
      </c>
      <c r="Y3">
        <f>BAWANA!AW3+BAWANA!AX3</f>
        <v>32</v>
      </c>
      <c r="Z3">
        <f>BAWANA!BD3+BAWANA!BE3</f>
        <v>25.87</v>
      </c>
      <c r="AA3">
        <f>BAWANA!X3+BAWANA!Y3</f>
        <v>32</v>
      </c>
      <c r="AB3">
        <f>BAWANA!AE3+BAWANA!AF3</f>
        <v>25.87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212.13</v>
      </c>
      <c r="E4">
        <f>BAWANA!AM4</f>
        <v>0</v>
      </c>
      <c r="F4">
        <f t="shared" ref="F4:F67" si="4">(B4+C4)*0.8</f>
        <v>256</v>
      </c>
      <c r="G4">
        <f t="shared" ref="G4:G67" si="5">(D4+E4)</f>
        <v>212.13</v>
      </c>
      <c r="H4" s="113"/>
      <c r="I4">
        <f>BRPL_EOD!AI4+BRPL_EOD!AJ4</f>
        <v>84</v>
      </c>
      <c r="J4">
        <f>BYPL_EOD!AI4+BYPL_EOD!AJ4</f>
        <v>48</v>
      </c>
      <c r="K4">
        <f>MES_EOD!AI4+MES_EOD!AJ4</f>
        <v>5</v>
      </c>
      <c r="L4">
        <f>NDMC_EOD!AI4+NDMC_EOD!AJ4</f>
        <v>18.87</v>
      </c>
      <c r="M4">
        <f>TPDDL_EOD!AI4+TPDDL_EOD!AJ4</f>
        <v>56.26</v>
      </c>
      <c r="N4">
        <f t="shared" si="0"/>
        <v>212.13</v>
      </c>
      <c r="O4" s="113">
        <f t="shared" si="1"/>
        <v>0</v>
      </c>
      <c r="P4">
        <v>84</v>
      </c>
      <c r="Q4">
        <v>48</v>
      </c>
      <c r="R4">
        <v>5</v>
      </c>
      <c r="S4">
        <v>18.87</v>
      </c>
      <c r="T4">
        <v>56.26</v>
      </c>
      <c r="U4" s="115">
        <f t="shared" si="2"/>
        <v>212.13</v>
      </c>
      <c r="V4" s="113">
        <f t="shared" si="3"/>
        <v>0</v>
      </c>
      <c r="Y4">
        <f>BAWANA!AW4+BAWANA!AX4</f>
        <v>32</v>
      </c>
      <c r="Z4">
        <f>BAWANA!BD4+BAWANA!BE4</f>
        <v>25.87</v>
      </c>
      <c r="AA4">
        <f>BAWANA!X4+BAWANA!Y4</f>
        <v>32</v>
      </c>
      <c r="AB4">
        <f>BAWANA!AE4+BAWANA!AF4</f>
        <v>25.87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212.13</v>
      </c>
      <c r="E5">
        <f>BAWANA!AM5</f>
        <v>0</v>
      </c>
      <c r="F5">
        <f t="shared" si="4"/>
        <v>256</v>
      </c>
      <c r="G5">
        <f t="shared" si="5"/>
        <v>212.13</v>
      </c>
      <c r="H5" s="113"/>
      <c r="I5">
        <f>BRPL_EOD!AI5+BRPL_EOD!AJ5</f>
        <v>84</v>
      </c>
      <c r="J5">
        <f>BYPL_EOD!AI5+BYPL_EOD!AJ5</f>
        <v>48</v>
      </c>
      <c r="K5">
        <f>MES_EOD!AI5+MES_EOD!AJ5</f>
        <v>5</v>
      </c>
      <c r="L5">
        <f>NDMC_EOD!AI5+NDMC_EOD!AJ5</f>
        <v>18.87</v>
      </c>
      <c r="M5">
        <f>TPDDL_EOD!AI5+TPDDL_EOD!AJ5</f>
        <v>56.26</v>
      </c>
      <c r="N5">
        <f t="shared" si="0"/>
        <v>212.13</v>
      </c>
      <c r="O5" s="113">
        <f t="shared" si="1"/>
        <v>0</v>
      </c>
      <c r="P5">
        <v>84</v>
      </c>
      <c r="Q5">
        <v>48</v>
      </c>
      <c r="R5">
        <v>5</v>
      </c>
      <c r="S5">
        <v>18.87</v>
      </c>
      <c r="T5">
        <v>56.26</v>
      </c>
      <c r="U5" s="115">
        <f t="shared" si="2"/>
        <v>212.13</v>
      </c>
      <c r="V5" s="113">
        <f t="shared" si="3"/>
        <v>0</v>
      </c>
      <c r="Y5">
        <f>BAWANA!AW5+BAWANA!AX5</f>
        <v>32</v>
      </c>
      <c r="Z5">
        <f>BAWANA!BD5+BAWANA!BE5</f>
        <v>25.87</v>
      </c>
      <c r="AA5">
        <f>BAWANA!X5+BAWANA!Y5</f>
        <v>32</v>
      </c>
      <c r="AB5">
        <f>BAWANA!AE5+BAWANA!AF5</f>
        <v>25.87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212.13</v>
      </c>
      <c r="E6">
        <f>BAWANA!AM6</f>
        <v>0</v>
      </c>
      <c r="F6">
        <f t="shared" si="4"/>
        <v>256</v>
      </c>
      <c r="G6">
        <f t="shared" si="5"/>
        <v>212.13</v>
      </c>
      <c r="H6" s="113"/>
      <c r="I6">
        <f>BRPL_EOD!AI6+BRPL_EOD!AJ6</f>
        <v>84</v>
      </c>
      <c r="J6">
        <f>BYPL_EOD!AI6+BYPL_EOD!AJ6</f>
        <v>48</v>
      </c>
      <c r="K6">
        <f>MES_EOD!AI6+MES_EOD!AJ6</f>
        <v>5</v>
      </c>
      <c r="L6">
        <f>NDMC_EOD!AI6+NDMC_EOD!AJ6</f>
        <v>18.87</v>
      </c>
      <c r="M6">
        <f>TPDDL_EOD!AI6+TPDDL_EOD!AJ6</f>
        <v>56.26</v>
      </c>
      <c r="N6">
        <f t="shared" si="0"/>
        <v>212.13</v>
      </c>
      <c r="O6" s="113">
        <f t="shared" si="1"/>
        <v>0</v>
      </c>
      <c r="P6">
        <v>84</v>
      </c>
      <c r="Q6">
        <v>48</v>
      </c>
      <c r="R6">
        <v>5</v>
      </c>
      <c r="S6">
        <v>18.87</v>
      </c>
      <c r="T6">
        <v>56.26</v>
      </c>
      <c r="U6" s="115">
        <f t="shared" si="2"/>
        <v>212.13</v>
      </c>
      <c r="V6" s="113">
        <f t="shared" si="3"/>
        <v>0</v>
      </c>
      <c r="Y6">
        <f>BAWANA!AW6+BAWANA!AX6</f>
        <v>32</v>
      </c>
      <c r="Z6">
        <f>BAWANA!BD6+BAWANA!BE6</f>
        <v>25.87</v>
      </c>
      <c r="AA6">
        <f>BAWANA!X6+BAWANA!Y6</f>
        <v>32</v>
      </c>
      <c r="AB6">
        <f>BAWANA!AE6+BAWANA!AF6</f>
        <v>25.87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212.13</v>
      </c>
      <c r="E7">
        <f>BAWANA!AM7</f>
        <v>0</v>
      </c>
      <c r="F7">
        <f t="shared" si="4"/>
        <v>256</v>
      </c>
      <c r="G7">
        <f t="shared" si="5"/>
        <v>212.13</v>
      </c>
      <c r="H7" s="113"/>
      <c r="I7">
        <f>BRPL_EOD!AI7+BRPL_EOD!AJ7</f>
        <v>84</v>
      </c>
      <c r="J7">
        <f>BYPL_EOD!AI7+BYPL_EOD!AJ7</f>
        <v>48</v>
      </c>
      <c r="K7">
        <f>MES_EOD!AI7+MES_EOD!AJ7</f>
        <v>5</v>
      </c>
      <c r="L7">
        <f>NDMC_EOD!AI7+NDMC_EOD!AJ7</f>
        <v>18.87</v>
      </c>
      <c r="M7">
        <f>TPDDL_EOD!AI7+TPDDL_EOD!AJ7</f>
        <v>56.26</v>
      </c>
      <c r="N7">
        <f t="shared" si="0"/>
        <v>212.13</v>
      </c>
      <c r="O7" s="113">
        <f t="shared" si="1"/>
        <v>0</v>
      </c>
      <c r="P7">
        <v>84</v>
      </c>
      <c r="Q7">
        <v>48</v>
      </c>
      <c r="R7">
        <v>5</v>
      </c>
      <c r="S7">
        <v>18.87</v>
      </c>
      <c r="T7">
        <v>56.26</v>
      </c>
      <c r="U7" s="115">
        <f t="shared" si="2"/>
        <v>212.13</v>
      </c>
      <c r="V7" s="113">
        <f t="shared" si="3"/>
        <v>0</v>
      </c>
      <c r="Y7">
        <f>BAWANA!AW7+BAWANA!AX7</f>
        <v>32</v>
      </c>
      <c r="Z7">
        <f>BAWANA!BD7+BAWANA!BE7</f>
        <v>25.87</v>
      </c>
      <c r="AA7">
        <f>BAWANA!X7+BAWANA!Y7</f>
        <v>32</v>
      </c>
      <c r="AB7">
        <f>BAWANA!AE7+BAWANA!AF7</f>
        <v>25.87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212.13</v>
      </c>
      <c r="E8">
        <f>BAWANA!AM8</f>
        <v>0</v>
      </c>
      <c r="F8">
        <f t="shared" si="4"/>
        <v>256</v>
      </c>
      <c r="G8">
        <f t="shared" si="5"/>
        <v>212.13</v>
      </c>
      <c r="H8" s="113"/>
      <c r="I8">
        <f>BRPL_EOD!AI8+BRPL_EOD!AJ8</f>
        <v>84</v>
      </c>
      <c r="J8">
        <f>BYPL_EOD!AI8+BYPL_EOD!AJ8</f>
        <v>48</v>
      </c>
      <c r="K8">
        <f>MES_EOD!AI8+MES_EOD!AJ8</f>
        <v>5</v>
      </c>
      <c r="L8">
        <f>NDMC_EOD!AI8+NDMC_EOD!AJ8</f>
        <v>18.87</v>
      </c>
      <c r="M8">
        <f>TPDDL_EOD!AI8+TPDDL_EOD!AJ8</f>
        <v>56.26</v>
      </c>
      <c r="N8">
        <f t="shared" si="0"/>
        <v>212.13</v>
      </c>
      <c r="O8" s="113">
        <f t="shared" si="1"/>
        <v>0</v>
      </c>
      <c r="P8">
        <v>84</v>
      </c>
      <c r="Q8">
        <v>48</v>
      </c>
      <c r="R8">
        <v>5</v>
      </c>
      <c r="S8">
        <v>18.87</v>
      </c>
      <c r="T8">
        <v>56.26</v>
      </c>
      <c r="U8" s="115">
        <f t="shared" si="2"/>
        <v>212.13</v>
      </c>
      <c r="V8" s="113">
        <f t="shared" si="3"/>
        <v>0</v>
      </c>
      <c r="Y8">
        <f>BAWANA!AW8+BAWANA!AX8</f>
        <v>32</v>
      </c>
      <c r="Z8">
        <f>BAWANA!BD8+BAWANA!BE8</f>
        <v>25.87</v>
      </c>
      <c r="AA8">
        <f>BAWANA!X8+BAWANA!Y8</f>
        <v>32</v>
      </c>
      <c r="AB8">
        <f>BAWANA!AE8+BAWANA!AF8</f>
        <v>25.87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212.13</v>
      </c>
      <c r="E9">
        <f>BAWANA!AM9</f>
        <v>0</v>
      </c>
      <c r="F9">
        <f t="shared" si="4"/>
        <v>256</v>
      </c>
      <c r="G9">
        <f t="shared" si="5"/>
        <v>212.13</v>
      </c>
      <c r="H9" s="113"/>
      <c r="I9">
        <f>BRPL_EOD!AI9+BRPL_EOD!AJ9</f>
        <v>84</v>
      </c>
      <c r="J9">
        <f>BYPL_EOD!AI9+BYPL_EOD!AJ9</f>
        <v>48</v>
      </c>
      <c r="K9">
        <f>MES_EOD!AI9+MES_EOD!AJ9</f>
        <v>5</v>
      </c>
      <c r="L9">
        <f>NDMC_EOD!AI9+NDMC_EOD!AJ9</f>
        <v>18.87</v>
      </c>
      <c r="M9">
        <f>TPDDL_EOD!AI9+TPDDL_EOD!AJ9</f>
        <v>56.26</v>
      </c>
      <c r="N9">
        <f t="shared" si="0"/>
        <v>212.13</v>
      </c>
      <c r="O9" s="113">
        <f t="shared" si="1"/>
        <v>0</v>
      </c>
      <c r="P9">
        <v>84</v>
      </c>
      <c r="Q9">
        <v>48</v>
      </c>
      <c r="R9">
        <v>5</v>
      </c>
      <c r="S9">
        <v>18.87</v>
      </c>
      <c r="T9">
        <v>56.26</v>
      </c>
      <c r="U9" s="115">
        <f t="shared" si="2"/>
        <v>212.13</v>
      </c>
      <c r="V9" s="113">
        <f t="shared" si="3"/>
        <v>0</v>
      </c>
      <c r="Y9">
        <f>BAWANA!AW9+BAWANA!AX9</f>
        <v>32</v>
      </c>
      <c r="Z9">
        <f>BAWANA!BD9+BAWANA!BE9</f>
        <v>25.87</v>
      </c>
      <c r="AA9">
        <f>BAWANA!X9+BAWANA!Y9</f>
        <v>32</v>
      </c>
      <c r="AB9">
        <f>BAWANA!AE9+BAWANA!AF9</f>
        <v>25.87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212.13</v>
      </c>
      <c r="E10">
        <f>BAWANA!AM10</f>
        <v>0</v>
      </c>
      <c r="F10">
        <f t="shared" si="4"/>
        <v>256</v>
      </c>
      <c r="G10">
        <f t="shared" si="5"/>
        <v>212.13</v>
      </c>
      <c r="H10" s="113"/>
      <c r="I10">
        <f>BRPL_EOD!AI10+BRPL_EOD!AJ10</f>
        <v>84</v>
      </c>
      <c r="J10">
        <f>BYPL_EOD!AI10+BYPL_EOD!AJ10</f>
        <v>48</v>
      </c>
      <c r="K10">
        <f>MES_EOD!AI10+MES_EOD!AJ10</f>
        <v>5</v>
      </c>
      <c r="L10">
        <f>NDMC_EOD!AI10+NDMC_EOD!AJ10</f>
        <v>18.87</v>
      </c>
      <c r="M10">
        <f>TPDDL_EOD!AI10+TPDDL_EOD!AJ10</f>
        <v>56.26</v>
      </c>
      <c r="N10">
        <f t="shared" si="0"/>
        <v>212.13</v>
      </c>
      <c r="O10" s="113">
        <f t="shared" si="1"/>
        <v>0</v>
      </c>
      <c r="P10">
        <v>84</v>
      </c>
      <c r="Q10">
        <v>48</v>
      </c>
      <c r="R10">
        <v>5</v>
      </c>
      <c r="S10">
        <v>18.87</v>
      </c>
      <c r="T10">
        <v>56.26</v>
      </c>
      <c r="U10" s="115">
        <f t="shared" si="2"/>
        <v>212.13</v>
      </c>
      <c r="V10" s="113">
        <f t="shared" si="3"/>
        <v>0</v>
      </c>
      <c r="Y10">
        <f>BAWANA!AW10+BAWANA!AX10</f>
        <v>32</v>
      </c>
      <c r="Z10">
        <f>BAWANA!BD10+BAWANA!BE10</f>
        <v>25.87</v>
      </c>
      <c r="AA10">
        <f>BAWANA!X10+BAWANA!Y10</f>
        <v>32</v>
      </c>
      <c r="AB10">
        <f>BAWANA!AE10+BAWANA!AF10</f>
        <v>25.87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212.13</v>
      </c>
      <c r="E11">
        <f>BAWANA!AM11</f>
        <v>0</v>
      </c>
      <c r="F11">
        <f t="shared" si="4"/>
        <v>256</v>
      </c>
      <c r="G11">
        <f t="shared" si="5"/>
        <v>212.13</v>
      </c>
      <c r="H11" s="113"/>
      <c r="I11">
        <f>BRPL_EOD!AI11+BRPL_EOD!AJ11</f>
        <v>84</v>
      </c>
      <c r="J11">
        <f>BYPL_EOD!AI11+BYPL_EOD!AJ11</f>
        <v>48</v>
      </c>
      <c r="K11">
        <f>MES_EOD!AI11+MES_EOD!AJ11</f>
        <v>5</v>
      </c>
      <c r="L11">
        <f>NDMC_EOD!AI11+NDMC_EOD!AJ11</f>
        <v>18.87</v>
      </c>
      <c r="M11">
        <f>TPDDL_EOD!AI11+TPDDL_EOD!AJ11</f>
        <v>56.26</v>
      </c>
      <c r="N11">
        <f t="shared" si="0"/>
        <v>212.13</v>
      </c>
      <c r="O11" s="113">
        <f t="shared" si="1"/>
        <v>0</v>
      </c>
      <c r="P11">
        <v>84</v>
      </c>
      <c r="Q11">
        <v>48</v>
      </c>
      <c r="R11">
        <v>5</v>
      </c>
      <c r="S11">
        <v>18.87</v>
      </c>
      <c r="T11">
        <v>56.26</v>
      </c>
      <c r="U11" s="115">
        <f t="shared" si="2"/>
        <v>212.13</v>
      </c>
      <c r="V11" s="113">
        <f t="shared" si="3"/>
        <v>0</v>
      </c>
      <c r="Y11">
        <f>BAWANA!AW11+BAWANA!AX11</f>
        <v>32</v>
      </c>
      <c r="Z11">
        <f>BAWANA!BD11+BAWANA!BE11</f>
        <v>25.87</v>
      </c>
      <c r="AA11">
        <f>BAWANA!X11+BAWANA!Y11</f>
        <v>32</v>
      </c>
      <c r="AB11">
        <f>BAWANA!AE11+BAWANA!AF11</f>
        <v>25.87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212.13</v>
      </c>
      <c r="E12">
        <f>BAWANA!AM12</f>
        <v>0</v>
      </c>
      <c r="F12">
        <f t="shared" si="4"/>
        <v>256</v>
      </c>
      <c r="G12">
        <f t="shared" si="5"/>
        <v>212.13</v>
      </c>
      <c r="H12" s="113"/>
      <c r="I12">
        <f>BRPL_EOD!AI12+BRPL_EOD!AJ12</f>
        <v>84</v>
      </c>
      <c r="J12">
        <f>BYPL_EOD!AI12+BYPL_EOD!AJ12</f>
        <v>48</v>
      </c>
      <c r="K12">
        <f>MES_EOD!AI12+MES_EOD!AJ12</f>
        <v>5</v>
      </c>
      <c r="L12">
        <f>NDMC_EOD!AI12+NDMC_EOD!AJ12</f>
        <v>18.87</v>
      </c>
      <c r="M12">
        <f>TPDDL_EOD!AI12+TPDDL_EOD!AJ12</f>
        <v>56.26</v>
      </c>
      <c r="N12">
        <f t="shared" si="0"/>
        <v>212.13</v>
      </c>
      <c r="O12" s="113">
        <f t="shared" si="1"/>
        <v>0</v>
      </c>
      <c r="P12">
        <v>84</v>
      </c>
      <c r="Q12">
        <v>48</v>
      </c>
      <c r="R12">
        <v>5</v>
      </c>
      <c r="S12">
        <v>18.87</v>
      </c>
      <c r="T12">
        <v>56.26</v>
      </c>
      <c r="U12" s="115">
        <f t="shared" si="2"/>
        <v>212.13</v>
      </c>
      <c r="V12" s="113">
        <f t="shared" si="3"/>
        <v>0</v>
      </c>
      <c r="Y12">
        <f>BAWANA!AW12+BAWANA!AX12</f>
        <v>32</v>
      </c>
      <c r="Z12">
        <f>BAWANA!BD12+BAWANA!BE12</f>
        <v>25.87</v>
      </c>
      <c r="AA12">
        <f>BAWANA!X12+BAWANA!Y12</f>
        <v>32</v>
      </c>
      <c r="AB12">
        <f>BAWANA!AE12+BAWANA!AF12</f>
        <v>25.87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212.13</v>
      </c>
      <c r="E13">
        <f>BAWANA!AM13</f>
        <v>0</v>
      </c>
      <c r="F13">
        <f t="shared" si="4"/>
        <v>256</v>
      </c>
      <c r="G13">
        <f t="shared" si="5"/>
        <v>212.13</v>
      </c>
      <c r="H13" s="113"/>
      <c r="I13">
        <f>BRPL_EOD!AI13+BRPL_EOD!AJ13</f>
        <v>84</v>
      </c>
      <c r="J13">
        <f>BYPL_EOD!AI13+BYPL_EOD!AJ13</f>
        <v>48</v>
      </c>
      <c r="K13">
        <f>MES_EOD!AI13+MES_EOD!AJ13</f>
        <v>5</v>
      </c>
      <c r="L13">
        <f>NDMC_EOD!AI13+NDMC_EOD!AJ13</f>
        <v>18.87</v>
      </c>
      <c r="M13">
        <f>TPDDL_EOD!AI13+TPDDL_EOD!AJ13</f>
        <v>56.26</v>
      </c>
      <c r="N13">
        <f t="shared" si="0"/>
        <v>212.13</v>
      </c>
      <c r="O13" s="113">
        <f t="shared" si="1"/>
        <v>0</v>
      </c>
      <c r="P13">
        <v>84</v>
      </c>
      <c r="Q13">
        <v>48</v>
      </c>
      <c r="R13">
        <v>5</v>
      </c>
      <c r="S13">
        <v>18.87</v>
      </c>
      <c r="T13">
        <v>56.26</v>
      </c>
      <c r="U13" s="115">
        <f t="shared" si="2"/>
        <v>212.13</v>
      </c>
      <c r="V13" s="113">
        <f t="shared" si="3"/>
        <v>0</v>
      </c>
      <c r="Y13">
        <f>BAWANA!AW13+BAWANA!AX13</f>
        <v>32</v>
      </c>
      <c r="Z13">
        <f>BAWANA!BD13+BAWANA!BE13</f>
        <v>25.87</v>
      </c>
      <c r="AA13">
        <f>BAWANA!X13+BAWANA!Y13</f>
        <v>32</v>
      </c>
      <c r="AB13">
        <f>BAWANA!AE13+BAWANA!AF13</f>
        <v>25.87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212.13</v>
      </c>
      <c r="E14">
        <f>BAWANA!AM14</f>
        <v>0</v>
      </c>
      <c r="F14">
        <f t="shared" si="4"/>
        <v>256</v>
      </c>
      <c r="G14">
        <f t="shared" si="5"/>
        <v>212.13</v>
      </c>
      <c r="H14" s="113"/>
      <c r="I14">
        <f>BRPL_EOD!AI14+BRPL_EOD!AJ14</f>
        <v>84</v>
      </c>
      <c r="J14">
        <f>BYPL_EOD!AI14+BYPL_EOD!AJ14</f>
        <v>48</v>
      </c>
      <c r="K14">
        <f>MES_EOD!AI14+MES_EOD!AJ14</f>
        <v>5</v>
      </c>
      <c r="L14">
        <f>NDMC_EOD!AI14+NDMC_EOD!AJ14</f>
        <v>18.87</v>
      </c>
      <c r="M14">
        <f>TPDDL_EOD!AI14+TPDDL_EOD!AJ14</f>
        <v>56.26</v>
      </c>
      <c r="N14">
        <f t="shared" si="0"/>
        <v>212.13</v>
      </c>
      <c r="O14" s="113">
        <f t="shared" si="1"/>
        <v>0</v>
      </c>
      <c r="P14">
        <v>84</v>
      </c>
      <c r="Q14">
        <v>48</v>
      </c>
      <c r="R14">
        <v>5</v>
      </c>
      <c r="S14">
        <v>18.87</v>
      </c>
      <c r="T14">
        <v>56.26</v>
      </c>
      <c r="U14" s="115">
        <f t="shared" si="2"/>
        <v>212.13</v>
      </c>
      <c r="V14" s="113">
        <f t="shared" si="3"/>
        <v>0</v>
      </c>
      <c r="Y14">
        <f>BAWANA!AW14+BAWANA!AX14</f>
        <v>32</v>
      </c>
      <c r="Z14">
        <f>BAWANA!BD14+BAWANA!BE14</f>
        <v>25.87</v>
      </c>
      <c r="AA14">
        <f>BAWANA!X14+BAWANA!Y14</f>
        <v>32</v>
      </c>
      <c r="AB14">
        <f>BAWANA!AE14+BAWANA!AF14</f>
        <v>25.87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212.13</v>
      </c>
      <c r="E15">
        <f>BAWANA!AM15</f>
        <v>0</v>
      </c>
      <c r="F15">
        <f t="shared" si="4"/>
        <v>256</v>
      </c>
      <c r="G15">
        <f t="shared" si="5"/>
        <v>212.13</v>
      </c>
      <c r="H15" s="113"/>
      <c r="I15">
        <f>BRPL_EOD!AI15+BRPL_EOD!AJ15</f>
        <v>84</v>
      </c>
      <c r="J15">
        <f>BYPL_EOD!AI15+BYPL_EOD!AJ15</f>
        <v>48</v>
      </c>
      <c r="K15">
        <f>MES_EOD!AI15+MES_EOD!AJ15</f>
        <v>5</v>
      </c>
      <c r="L15">
        <f>NDMC_EOD!AI15+NDMC_EOD!AJ15</f>
        <v>18.87</v>
      </c>
      <c r="M15">
        <f>TPDDL_EOD!AI15+TPDDL_EOD!AJ15</f>
        <v>56.26</v>
      </c>
      <c r="N15">
        <f t="shared" si="0"/>
        <v>212.13</v>
      </c>
      <c r="O15" s="113">
        <f t="shared" si="1"/>
        <v>0</v>
      </c>
      <c r="P15">
        <v>84</v>
      </c>
      <c r="Q15">
        <v>48</v>
      </c>
      <c r="R15">
        <v>5</v>
      </c>
      <c r="S15">
        <v>18.87</v>
      </c>
      <c r="T15">
        <v>56.26</v>
      </c>
      <c r="U15" s="115">
        <f t="shared" si="2"/>
        <v>212.13</v>
      </c>
      <c r="V15" s="113">
        <f t="shared" si="3"/>
        <v>0</v>
      </c>
      <c r="Y15">
        <f>BAWANA!AW15+BAWANA!AX15</f>
        <v>32</v>
      </c>
      <c r="Z15">
        <f>BAWANA!BD15+BAWANA!BE15</f>
        <v>25.87</v>
      </c>
      <c r="AA15">
        <f>BAWANA!X15+BAWANA!Y15</f>
        <v>32</v>
      </c>
      <c r="AB15">
        <f>BAWANA!AE15+BAWANA!AF15</f>
        <v>25.87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212.13</v>
      </c>
      <c r="E16">
        <f>BAWANA!AM16</f>
        <v>0</v>
      </c>
      <c r="F16">
        <f t="shared" si="4"/>
        <v>256</v>
      </c>
      <c r="G16">
        <f t="shared" si="5"/>
        <v>212.13</v>
      </c>
      <c r="H16" s="113"/>
      <c r="I16">
        <f>BRPL_EOD!AI16+BRPL_EOD!AJ16</f>
        <v>84</v>
      </c>
      <c r="J16">
        <f>BYPL_EOD!AI16+BYPL_EOD!AJ16</f>
        <v>48</v>
      </c>
      <c r="K16">
        <f>MES_EOD!AI16+MES_EOD!AJ16</f>
        <v>5</v>
      </c>
      <c r="L16">
        <f>NDMC_EOD!AI16+NDMC_EOD!AJ16</f>
        <v>18.87</v>
      </c>
      <c r="M16">
        <f>TPDDL_EOD!AI16+TPDDL_EOD!AJ16</f>
        <v>56.26</v>
      </c>
      <c r="N16">
        <f t="shared" si="0"/>
        <v>212.13</v>
      </c>
      <c r="O16" s="113">
        <f t="shared" si="1"/>
        <v>0</v>
      </c>
      <c r="P16">
        <v>84</v>
      </c>
      <c r="Q16">
        <v>48</v>
      </c>
      <c r="R16">
        <v>5</v>
      </c>
      <c r="S16">
        <v>18.87</v>
      </c>
      <c r="T16">
        <v>56.26</v>
      </c>
      <c r="U16" s="115">
        <f t="shared" si="2"/>
        <v>212.13</v>
      </c>
      <c r="V16" s="113">
        <f t="shared" si="3"/>
        <v>0</v>
      </c>
      <c r="Y16">
        <f>BAWANA!AW16+BAWANA!AX16</f>
        <v>32</v>
      </c>
      <c r="Z16">
        <f>BAWANA!BD16+BAWANA!BE16</f>
        <v>25.87</v>
      </c>
      <c r="AA16">
        <f>BAWANA!X16+BAWANA!Y16</f>
        <v>32</v>
      </c>
      <c r="AB16">
        <f>BAWANA!AE16+BAWANA!AF16</f>
        <v>25.87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212.13</v>
      </c>
      <c r="E17">
        <f>BAWANA!AM17</f>
        <v>0</v>
      </c>
      <c r="F17">
        <f t="shared" si="4"/>
        <v>256</v>
      </c>
      <c r="G17">
        <f t="shared" si="5"/>
        <v>212.13</v>
      </c>
      <c r="H17" s="113"/>
      <c r="I17">
        <f>BRPL_EOD!AI17+BRPL_EOD!AJ17</f>
        <v>84</v>
      </c>
      <c r="J17">
        <f>BYPL_EOD!AI17+BYPL_EOD!AJ17</f>
        <v>48</v>
      </c>
      <c r="K17">
        <f>MES_EOD!AI17+MES_EOD!AJ17</f>
        <v>5</v>
      </c>
      <c r="L17">
        <f>NDMC_EOD!AI17+NDMC_EOD!AJ17</f>
        <v>18.87</v>
      </c>
      <c r="M17">
        <f>TPDDL_EOD!AI17+TPDDL_EOD!AJ17</f>
        <v>56.26</v>
      </c>
      <c r="N17">
        <f t="shared" si="0"/>
        <v>212.13</v>
      </c>
      <c r="O17" s="113">
        <f t="shared" si="1"/>
        <v>0</v>
      </c>
      <c r="P17">
        <v>84</v>
      </c>
      <c r="Q17">
        <v>48</v>
      </c>
      <c r="R17">
        <v>5</v>
      </c>
      <c r="S17">
        <v>18.87</v>
      </c>
      <c r="T17">
        <v>56.26</v>
      </c>
      <c r="U17" s="115">
        <f t="shared" si="2"/>
        <v>212.13</v>
      </c>
      <c r="V17" s="113">
        <f t="shared" si="3"/>
        <v>0</v>
      </c>
      <c r="Y17">
        <f>BAWANA!AW17+BAWANA!AX17</f>
        <v>32</v>
      </c>
      <c r="Z17">
        <f>BAWANA!BD17+BAWANA!BE17</f>
        <v>25.87</v>
      </c>
      <c r="AA17">
        <f>BAWANA!X17+BAWANA!Y17</f>
        <v>32</v>
      </c>
      <c r="AB17">
        <f>BAWANA!AE17+BAWANA!AF17</f>
        <v>25.87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212.13</v>
      </c>
      <c r="E18">
        <f>BAWANA!AM18</f>
        <v>0</v>
      </c>
      <c r="F18">
        <f t="shared" si="4"/>
        <v>256</v>
      </c>
      <c r="G18">
        <f t="shared" si="5"/>
        <v>212.13</v>
      </c>
      <c r="H18" s="113"/>
      <c r="I18">
        <f>BRPL_EOD!AI18+BRPL_EOD!AJ18</f>
        <v>84</v>
      </c>
      <c r="J18">
        <f>BYPL_EOD!AI18+BYPL_EOD!AJ18</f>
        <v>48</v>
      </c>
      <c r="K18">
        <f>MES_EOD!AI18+MES_EOD!AJ18</f>
        <v>5</v>
      </c>
      <c r="L18">
        <f>NDMC_EOD!AI18+NDMC_EOD!AJ18</f>
        <v>18.87</v>
      </c>
      <c r="M18">
        <f>TPDDL_EOD!AI18+TPDDL_EOD!AJ18</f>
        <v>56.26</v>
      </c>
      <c r="N18">
        <f t="shared" si="0"/>
        <v>212.13</v>
      </c>
      <c r="O18" s="113">
        <f t="shared" si="1"/>
        <v>0</v>
      </c>
      <c r="P18">
        <v>84</v>
      </c>
      <c r="Q18">
        <v>48</v>
      </c>
      <c r="R18">
        <v>5</v>
      </c>
      <c r="S18">
        <v>18.87</v>
      </c>
      <c r="T18">
        <v>56.26</v>
      </c>
      <c r="U18" s="115">
        <f t="shared" si="2"/>
        <v>212.13</v>
      </c>
      <c r="V18" s="113">
        <f t="shared" si="3"/>
        <v>0</v>
      </c>
      <c r="Y18">
        <f>BAWANA!AW18+BAWANA!AX18</f>
        <v>32</v>
      </c>
      <c r="Z18">
        <f>BAWANA!BD18+BAWANA!BE18</f>
        <v>25.87</v>
      </c>
      <c r="AA18">
        <f>BAWANA!X18+BAWANA!Y18</f>
        <v>32</v>
      </c>
      <c r="AB18">
        <f>BAWANA!AE18+BAWANA!AF18</f>
        <v>25.87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3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5">
        <f t="shared" si="2"/>
        <v>216.01999999999998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3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5">
        <f t="shared" si="2"/>
        <v>216.01999999999998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3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3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5">
        <f t="shared" si="2"/>
        <v>216.01999999999998</v>
      </c>
      <c r="V21" s="113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3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3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5">
        <f t="shared" si="2"/>
        <v>216.01999999999998</v>
      </c>
      <c r="V22" s="113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3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5">
        <f t="shared" si="2"/>
        <v>216.01999999999998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3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5">
        <f t="shared" si="2"/>
        <v>216.01999999999998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3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5">
        <f t="shared" si="2"/>
        <v>216.01999999999998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3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5">
        <f t="shared" si="2"/>
        <v>216.01999999999998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3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3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5">
        <f t="shared" si="2"/>
        <v>216.01999999999998</v>
      </c>
      <c r="V27" s="113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3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3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5">
        <f t="shared" si="2"/>
        <v>216.01999999999998</v>
      </c>
      <c r="V28" s="113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3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3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5">
        <f t="shared" si="2"/>
        <v>216.01999999999998</v>
      </c>
      <c r="V29" s="113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212.13</v>
      </c>
      <c r="E30">
        <f>BAWANA!AM30</f>
        <v>0</v>
      </c>
      <c r="F30">
        <f t="shared" si="4"/>
        <v>256</v>
      </c>
      <c r="G30">
        <f t="shared" si="5"/>
        <v>212.13</v>
      </c>
      <c r="H30" s="113"/>
      <c r="I30">
        <f>BRPL_EOD!AI30+BRPL_EOD!AJ30</f>
        <v>84</v>
      </c>
      <c r="J30">
        <f>BYPL_EOD!AI30+BYPL_EOD!AJ30</f>
        <v>48</v>
      </c>
      <c r="K30">
        <f>MES_EOD!AI30+MES_EOD!AJ30</f>
        <v>5</v>
      </c>
      <c r="L30">
        <f>NDMC_EOD!AI30+NDMC_EOD!AJ30</f>
        <v>18.87</v>
      </c>
      <c r="M30">
        <f>TPDDL_EOD!AI30+TPDDL_EOD!AJ30</f>
        <v>56.26</v>
      </c>
      <c r="N30">
        <f t="shared" si="0"/>
        <v>212.13</v>
      </c>
      <c r="O30" s="113">
        <f t="shared" si="1"/>
        <v>0</v>
      </c>
      <c r="P30">
        <v>84</v>
      </c>
      <c r="Q30">
        <v>48</v>
      </c>
      <c r="R30">
        <v>5</v>
      </c>
      <c r="S30">
        <v>18.87</v>
      </c>
      <c r="T30">
        <v>56.26</v>
      </c>
      <c r="U30" s="115">
        <f t="shared" si="2"/>
        <v>212.13</v>
      </c>
      <c r="V30" s="113">
        <f t="shared" si="3"/>
        <v>0</v>
      </c>
      <c r="Y30">
        <f>BAWANA!AW30+BAWANA!AX30</f>
        <v>25.87</v>
      </c>
      <c r="Z30">
        <f>BAWANA!BD30+BAWANA!BE30</f>
        <v>32</v>
      </c>
      <c r="AA30">
        <f>BAWANA!X30+BAWANA!Y30</f>
        <v>25.87</v>
      </c>
      <c r="AB30">
        <f>BAWANA!AE30+BAWANA!AF30</f>
        <v>32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212.13</v>
      </c>
      <c r="E31">
        <f>BAWANA!AM31</f>
        <v>0</v>
      </c>
      <c r="F31">
        <f t="shared" si="4"/>
        <v>256</v>
      </c>
      <c r="G31">
        <f t="shared" si="5"/>
        <v>212.13</v>
      </c>
      <c r="H31" s="113"/>
      <c r="I31">
        <f>BRPL_EOD!AI31+BRPL_EOD!AJ31</f>
        <v>84</v>
      </c>
      <c r="J31">
        <f>BYPL_EOD!AI31+BYPL_EOD!AJ31</f>
        <v>48</v>
      </c>
      <c r="K31">
        <f>MES_EOD!AI31+MES_EOD!AJ31</f>
        <v>5</v>
      </c>
      <c r="L31">
        <f>NDMC_EOD!AI31+NDMC_EOD!AJ31</f>
        <v>18.87</v>
      </c>
      <c r="M31">
        <f>TPDDL_EOD!AI31+TPDDL_EOD!AJ31</f>
        <v>56.26</v>
      </c>
      <c r="N31">
        <f t="shared" si="0"/>
        <v>212.13</v>
      </c>
      <c r="O31" s="113">
        <f t="shared" si="1"/>
        <v>0</v>
      </c>
      <c r="P31">
        <v>84</v>
      </c>
      <c r="Q31">
        <v>48</v>
      </c>
      <c r="R31">
        <v>5</v>
      </c>
      <c r="S31">
        <v>18.87</v>
      </c>
      <c r="T31">
        <v>56.26</v>
      </c>
      <c r="U31" s="115">
        <f t="shared" si="2"/>
        <v>212.13</v>
      </c>
      <c r="V31" s="113">
        <f t="shared" si="3"/>
        <v>0</v>
      </c>
      <c r="Y31">
        <f>BAWANA!AW31+BAWANA!AX31</f>
        <v>25.87</v>
      </c>
      <c r="Z31">
        <f>BAWANA!BD31+BAWANA!BE31</f>
        <v>32</v>
      </c>
      <c r="AA31">
        <f>BAWANA!X31+BAWANA!Y31</f>
        <v>25.87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212.13</v>
      </c>
      <c r="E32">
        <f>BAWANA!AM32</f>
        <v>0</v>
      </c>
      <c r="F32">
        <f t="shared" si="4"/>
        <v>256</v>
      </c>
      <c r="G32">
        <f t="shared" si="5"/>
        <v>212.13</v>
      </c>
      <c r="H32" s="113"/>
      <c r="I32">
        <f>BRPL_EOD!AI32+BRPL_EOD!AJ32</f>
        <v>84</v>
      </c>
      <c r="J32">
        <f>BYPL_EOD!AI32+BYPL_EOD!AJ32</f>
        <v>48</v>
      </c>
      <c r="K32">
        <f>MES_EOD!AI32+MES_EOD!AJ32</f>
        <v>5</v>
      </c>
      <c r="L32">
        <f>NDMC_EOD!AI32+NDMC_EOD!AJ32</f>
        <v>18.87</v>
      </c>
      <c r="M32">
        <f>TPDDL_EOD!AI32+TPDDL_EOD!AJ32</f>
        <v>56.26</v>
      </c>
      <c r="N32">
        <f t="shared" si="0"/>
        <v>212.13</v>
      </c>
      <c r="O32" s="113">
        <f t="shared" si="1"/>
        <v>0</v>
      </c>
      <c r="P32">
        <v>84</v>
      </c>
      <c r="Q32">
        <v>48</v>
      </c>
      <c r="R32">
        <v>5</v>
      </c>
      <c r="S32">
        <v>18.87</v>
      </c>
      <c r="T32">
        <v>56.26</v>
      </c>
      <c r="U32" s="115">
        <f t="shared" si="2"/>
        <v>212.13</v>
      </c>
      <c r="V32" s="113">
        <f t="shared" si="3"/>
        <v>0</v>
      </c>
      <c r="Y32">
        <f>BAWANA!AW32+BAWANA!AX32</f>
        <v>25.87</v>
      </c>
      <c r="Z32">
        <f>BAWANA!BD32+BAWANA!BE32</f>
        <v>32</v>
      </c>
      <c r="AA32">
        <f>BAWANA!X32+BAWANA!Y32</f>
        <v>25.87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212.13</v>
      </c>
      <c r="E33">
        <f>BAWANA!AM33</f>
        <v>0</v>
      </c>
      <c r="F33">
        <f t="shared" si="4"/>
        <v>256</v>
      </c>
      <c r="G33">
        <f t="shared" si="5"/>
        <v>212.13</v>
      </c>
      <c r="H33" s="113"/>
      <c r="I33">
        <f>BRPL_EOD!AI33+BRPL_EOD!AJ33</f>
        <v>84</v>
      </c>
      <c r="J33">
        <f>BYPL_EOD!AI33+BYPL_EOD!AJ33</f>
        <v>48</v>
      </c>
      <c r="K33">
        <f>MES_EOD!AI33+MES_EOD!AJ33</f>
        <v>5</v>
      </c>
      <c r="L33">
        <f>NDMC_EOD!AI33+NDMC_EOD!AJ33</f>
        <v>18.87</v>
      </c>
      <c r="M33">
        <f>TPDDL_EOD!AI33+TPDDL_EOD!AJ33</f>
        <v>56.26</v>
      </c>
      <c r="N33">
        <f t="shared" si="0"/>
        <v>212.13</v>
      </c>
      <c r="O33" s="113">
        <f t="shared" si="1"/>
        <v>0</v>
      </c>
      <c r="P33">
        <v>84</v>
      </c>
      <c r="Q33">
        <v>48</v>
      </c>
      <c r="R33">
        <v>5</v>
      </c>
      <c r="S33">
        <v>18.87</v>
      </c>
      <c r="T33">
        <v>56.26</v>
      </c>
      <c r="U33" s="115">
        <f t="shared" si="2"/>
        <v>212.13</v>
      </c>
      <c r="V33" s="113">
        <f t="shared" si="3"/>
        <v>0</v>
      </c>
      <c r="Y33">
        <f>BAWANA!AW33+BAWANA!AX33</f>
        <v>25.87</v>
      </c>
      <c r="Z33">
        <f>BAWANA!BD33+BAWANA!BE33</f>
        <v>32</v>
      </c>
      <c r="AA33">
        <f>BAWANA!X33+BAWANA!Y33</f>
        <v>25.87</v>
      </c>
      <c r="AB33">
        <f>BAWANA!AE33+BAWANA!AF33</f>
        <v>32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212.13</v>
      </c>
      <c r="E34">
        <f>BAWANA!AM34</f>
        <v>0</v>
      </c>
      <c r="F34">
        <f t="shared" si="4"/>
        <v>256</v>
      </c>
      <c r="G34">
        <f t="shared" si="5"/>
        <v>212.13</v>
      </c>
      <c r="H34" s="113"/>
      <c r="I34">
        <f>BRPL_EOD!AI34+BRPL_EOD!AJ34</f>
        <v>84</v>
      </c>
      <c r="J34">
        <f>BYPL_EOD!AI34+BYPL_EOD!AJ34</f>
        <v>48</v>
      </c>
      <c r="K34">
        <f>MES_EOD!AI34+MES_EOD!AJ34</f>
        <v>5</v>
      </c>
      <c r="L34">
        <f>NDMC_EOD!AI34+NDMC_EOD!AJ34</f>
        <v>18.87</v>
      </c>
      <c r="M34">
        <f>TPDDL_EOD!AI34+TPDDL_EOD!AJ34</f>
        <v>56.26</v>
      </c>
      <c r="N34">
        <f t="shared" si="0"/>
        <v>212.13</v>
      </c>
      <c r="O34" s="113">
        <f t="shared" si="1"/>
        <v>0</v>
      </c>
      <c r="P34">
        <v>84</v>
      </c>
      <c r="Q34">
        <v>48</v>
      </c>
      <c r="R34">
        <v>5</v>
      </c>
      <c r="S34">
        <v>18.87</v>
      </c>
      <c r="T34">
        <v>56.26</v>
      </c>
      <c r="U34" s="115">
        <f t="shared" si="2"/>
        <v>212.13</v>
      </c>
      <c r="V34" s="113">
        <f t="shared" si="3"/>
        <v>0</v>
      </c>
      <c r="Y34">
        <f>BAWANA!AW34+BAWANA!AX34</f>
        <v>25.87</v>
      </c>
      <c r="Z34">
        <f>BAWANA!BD34+BAWANA!BE34</f>
        <v>32</v>
      </c>
      <c r="AA34">
        <f>BAWANA!X34+BAWANA!Y34</f>
        <v>25.87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3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3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5">
        <f t="shared" si="2"/>
        <v>216.01999999999998</v>
      </c>
      <c r="V35" s="113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3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3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5">
        <f t="shared" si="2"/>
        <v>216.01999999999998</v>
      </c>
      <c r="V36" s="113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3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3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5">
        <f t="shared" si="2"/>
        <v>216.01999999999998</v>
      </c>
      <c r="V37" s="113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3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3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5">
        <f t="shared" si="2"/>
        <v>216.01999999999998</v>
      </c>
      <c r="V38" s="113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3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3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5">
        <f t="shared" si="2"/>
        <v>216.01999999999998</v>
      </c>
      <c r="V39" s="113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3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3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5">
        <f t="shared" si="2"/>
        <v>216.01999999999998</v>
      </c>
      <c r="V40" s="113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3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3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5">
        <f t="shared" si="2"/>
        <v>216.01999999999998</v>
      </c>
      <c r="V41" s="113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3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3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5">
        <f t="shared" si="2"/>
        <v>216.01999999999998</v>
      </c>
      <c r="V42" s="113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3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3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5">
        <f t="shared" si="2"/>
        <v>216.01999999999998</v>
      </c>
      <c r="V43" s="113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3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3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5">
        <f t="shared" si="2"/>
        <v>216.01999999999998</v>
      </c>
      <c r="V44" s="113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3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3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5">
        <f t="shared" si="2"/>
        <v>216.01999999999998</v>
      </c>
      <c r="V45" s="113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3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3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5">
        <f t="shared" si="2"/>
        <v>216.01999999999998</v>
      </c>
      <c r="V46" s="113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3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3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5">
        <f t="shared" si="2"/>
        <v>216.01999999999998</v>
      </c>
      <c r="V47" s="113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3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3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5">
        <f t="shared" si="2"/>
        <v>216.01999999999998</v>
      </c>
      <c r="V48" s="113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3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3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5">
        <f t="shared" si="2"/>
        <v>216.01999999999998</v>
      </c>
      <c r="V49" s="113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3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3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5">
        <f t="shared" si="2"/>
        <v>216.01999999999998</v>
      </c>
      <c r="V50" s="113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3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3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5">
        <f t="shared" si="2"/>
        <v>216.01999999999998</v>
      </c>
      <c r="V51" s="113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3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3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5">
        <f t="shared" si="2"/>
        <v>216.01999999999998</v>
      </c>
      <c r="V52" s="113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3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3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5">
        <f t="shared" si="2"/>
        <v>216.01999999999998</v>
      </c>
      <c r="V53" s="113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3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3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5">
        <f t="shared" si="2"/>
        <v>216.01999999999998</v>
      </c>
      <c r="V54" s="113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3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3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5">
        <f t="shared" si="2"/>
        <v>216.01999999999998</v>
      </c>
      <c r="V55" s="113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3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3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5">
        <f t="shared" si="2"/>
        <v>216.01999999999998</v>
      </c>
      <c r="V56" s="113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3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3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5">
        <f t="shared" si="2"/>
        <v>216.01999999999998</v>
      </c>
      <c r="V57" s="113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3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3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5">
        <f t="shared" si="2"/>
        <v>216.01999999999998</v>
      </c>
      <c r="V58" s="113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3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3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5">
        <f t="shared" si="2"/>
        <v>216.01999999999998</v>
      </c>
      <c r="V59" s="113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3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3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5">
        <f t="shared" si="2"/>
        <v>216.01999999999998</v>
      </c>
      <c r="V60" s="113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3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3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5">
        <f t="shared" si="2"/>
        <v>216.01999999999998</v>
      </c>
      <c r="V61" s="113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3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3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5">
        <f t="shared" si="2"/>
        <v>216.01999999999998</v>
      </c>
      <c r="V62" s="113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3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3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5">
        <f t="shared" si="2"/>
        <v>216.01999999999998</v>
      </c>
      <c r="V63" s="113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3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3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5">
        <f t="shared" si="2"/>
        <v>216.01999999999998</v>
      </c>
      <c r="V64" s="113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3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3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5">
        <f t="shared" si="2"/>
        <v>216.01999999999998</v>
      </c>
      <c r="V65" s="113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3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3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5">
        <f t="shared" si="2"/>
        <v>216.01999999999998</v>
      </c>
      <c r="V66" s="113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3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3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5">
        <f t="shared" ref="U67:U98" si="9">SUM(P67:T67)</f>
        <v>216.01999999999998</v>
      </c>
      <c r="V67" s="113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3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3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5">
        <f t="shared" si="9"/>
        <v>216.01999999999998</v>
      </c>
      <c r="V68" s="113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3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3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5">
        <f t="shared" si="9"/>
        <v>216.01999999999998</v>
      </c>
      <c r="V69" s="113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3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3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5">
        <f t="shared" si="9"/>
        <v>216.01999999999998</v>
      </c>
      <c r="V70" s="113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3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3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5">
        <f t="shared" si="9"/>
        <v>216.01999999999998</v>
      </c>
      <c r="V71" s="113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3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3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5">
        <f t="shared" si="9"/>
        <v>216.01999999999998</v>
      </c>
      <c r="V72" s="113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3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3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5">
        <f t="shared" si="9"/>
        <v>216.01999999999998</v>
      </c>
      <c r="V73" s="113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3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3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5">
        <f t="shared" si="9"/>
        <v>216.01999999999998</v>
      </c>
      <c r="V74" s="113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13"/>
      <c r="I75">
        <f>BRPL_EOD!AI75+BRPL_EOD!AJ75</f>
        <v>84.02</v>
      </c>
      <c r="J75">
        <f>BYPL_EOD!AI75+BYPL_EOD!AJ75</f>
        <v>48.59</v>
      </c>
      <c r="K75">
        <f>MES_EOD!AI75+MES_EOD!AJ75</f>
        <v>5</v>
      </c>
      <c r="L75">
        <f>NDMC_EOD!AI75+NDMC_EOD!AJ75</f>
        <v>19.690000000000001</v>
      </c>
      <c r="M75">
        <f>TPDDL_EOD!AI75+TPDDL_EOD!AJ75</f>
        <v>58.71</v>
      </c>
      <c r="N75">
        <f t="shared" si="7"/>
        <v>216.01000000000002</v>
      </c>
      <c r="O75" s="113">
        <f t="shared" si="8"/>
        <v>9.9999999999624833E-3</v>
      </c>
      <c r="P75">
        <v>84.02388963473912</v>
      </c>
      <c r="Q75">
        <v>48.592249432896622</v>
      </c>
      <c r="R75">
        <v>5.0002314707652413</v>
      </c>
      <c r="S75">
        <v>19.690911531873521</v>
      </c>
      <c r="T75">
        <v>58.712717929725464</v>
      </c>
      <c r="U75" s="115">
        <f t="shared" si="9"/>
        <v>216.01999999999998</v>
      </c>
      <c r="V75" s="113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13"/>
      <c r="I76">
        <f>BRPL_EOD!AI76+BRPL_EOD!AJ76</f>
        <v>84.02</v>
      </c>
      <c r="J76">
        <f>BYPL_EOD!AI76+BYPL_EOD!AJ76</f>
        <v>48.59</v>
      </c>
      <c r="K76">
        <f>MES_EOD!AI76+MES_EOD!AJ76</f>
        <v>5</v>
      </c>
      <c r="L76">
        <f>NDMC_EOD!AI76+NDMC_EOD!AJ76</f>
        <v>19.690000000000001</v>
      </c>
      <c r="M76">
        <f>TPDDL_EOD!AI76+TPDDL_EOD!AJ76</f>
        <v>58.71</v>
      </c>
      <c r="N76">
        <f t="shared" si="7"/>
        <v>216.01000000000002</v>
      </c>
      <c r="O76" s="113">
        <f t="shared" si="8"/>
        <v>9.9999999999624833E-3</v>
      </c>
      <c r="P76">
        <v>84.02388963473912</v>
      </c>
      <c r="Q76">
        <v>48.592249432896622</v>
      </c>
      <c r="R76">
        <v>5.0002314707652413</v>
      </c>
      <c r="S76">
        <v>19.690911531873521</v>
      </c>
      <c r="T76">
        <v>58.712717929725464</v>
      </c>
      <c r="U76" s="115">
        <f t="shared" si="9"/>
        <v>216.01999999999998</v>
      </c>
      <c r="V76" s="113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272.3</v>
      </c>
      <c r="E77">
        <f>BAWANA!AM77</f>
        <v>0</v>
      </c>
      <c r="F77">
        <f t="shared" si="11"/>
        <v>256</v>
      </c>
      <c r="G77">
        <f t="shared" si="12"/>
        <v>272.3</v>
      </c>
      <c r="H77" s="113"/>
      <c r="I77">
        <f>BRPL_EOD!AI77+BRPL_EOD!AJ77</f>
        <v>149.61000000000001</v>
      </c>
      <c r="J77">
        <f>BYPL_EOD!AI77+BYPL_EOD!AJ77</f>
        <v>48</v>
      </c>
      <c r="K77">
        <f>MES_EOD!AI77+MES_EOD!AJ77</f>
        <v>5</v>
      </c>
      <c r="L77">
        <f>NDMC_EOD!AI77+NDMC_EOD!AJ77</f>
        <v>19.690000000000001</v>
      </c>
      <c r="M77">
        <f>TPDDL_EOD!AI77+TPDDL_EOD!AJ77</f>
        <v>50</v>
      </c>
      <c r="N77">
        <f t="shared" si="7"/>
        <v>272.3</v>
      </c>
      <c r="O77" s="113">
        <f t="shared" si="8"/>
        <v>0</v>
      </c>
      <c r="P77">
        <v>149.61000000000001</v>
      </c>
      <c r="Q77">
        <v>48</v>
      </c>
      <c r="R77">
        <v>5</v>
      </c>
      <c r="S77">
        <v>19.690000000000001</v>
      </c>
      <c r="T77">
        <v>50</v>
      </c>
      <c r="U77" s="115">
        <f t="shared" si="9"/>
        <v>272.3</v>
      </c>
      <c r="V77" s="113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279</v>
      </c>
      <c r="E78">
        <f>BAWANA!AM78</f>
        <v>0</v>
      </c>
      <c r="F78">
        <f t="shared" si="11"/>
        <v>256</v>
      </c>
      <c r="G78">
        <f t="shared" si="12"/>
        <v>279</v>
      </c>
      <c r="H78" s="113"/>
      <c r="I78">
        <f>BRPL_EOD!AI78+BRPL_EOD!AJ78</f>
        <v>131.85</v>
      </c>
      <c r="J78">
        <f>BYPL_EOD!AI78+BYPL_EOD!AJ78</f>
        <v>55.8</v>
      </c>
      <c r="K78">
        <f>MES_EOD!AI78+MES_EOD!AJ78</f>
        <v>4.84</v>
      </c>
      <c r="L78">
        <f>NDMC_EOD!AI78+NDMC_EOD!AJ78</f>
        <v>19.07</v>
      </c>
      <c r="M78">
        <f>TPDDL_EOD!AI78+TPDDL_EOD!AJ78</f>
        <v>67.430000000000007</v>
      </c>
      <c r="N78">
        <f t="shared" si="7"/>
        <v>278.99</v>
      </c>
      <c r="O78" s="113">
        <f t="shared" si="8"/>
        <v>9.9999999999909051E-3</v>
      </c>
      <c r="P78">
        <v>131.85</v>
      </c>
      <c r="Q78">
        <v>55.802921096226733</v>
      </c>
      <c r="R78">
        <v>4.8406774475484786</v>
      </c>
      <c r="S78">
        <v>19.072874180405474</v>
      </c>
      <c r="T78">
        <v>67.433527275819287</v>
      </c>
      <c r="U78" s="115">
        <f t="shared" si="9"/>
        <v>278.99999999999994</v>
      </c>
      <c r="V78" s="113">
        <f t="shared" si="10"/>
        <v>0</v>
      </c>
      <c r="Y78">
        <f>BAWANA!AW78+BAWANA!AX78</f>
        <v>31</v>
      </c>
      <c r="Z78">
        <f>BAWANA!BD78+BAWANA!BE78</f>
        <v>0</v>
      </c>
      <c r="AA78">
        <f>BAWANA!X78+BAWANA!Y78</f>
        <v>31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279</v>
      </c>
      <c r="E79">
        <f>BAWANA!AM79</f>
        <v>0</v>
      </c>
      <c r="F79">
        <f t="shared" si="11"/>
        <v>256</v>
      </c>
      <c r="G79">
        <f t="shared" si="12"/>
        <v>279</v>
      </c>
      <c r="H79" s="113"/>
      <c r="I79">
        <f>BRPL_EOD!AI79+BRPL_EOD!AJ79</f>
        <v>134.66</v>
      </c>
      <c r="J79">
        <f>BYPL_EOD!AI79+BYPL_EOD!AJ79</f>
        <v>55.8</v>
      </c>
      <c r="K79">
        <f>MES_EOD!AI79+MES_EOD!AJ79</f>
        <v>4.84</v>
      </c>
      <c r="L79">
        <f>NDMC_EOD!AI79+NDMC_EOD!AJ79</f>
        <v>16.27</v>
      </c>
      <c r="M79">
        <f>TPDDL_EOD!AI79+TPDDL_EOD!AJ79</f>
        <v>67.430000000000007</v>
      </c>
      <c r="N79">
        <f t="shared" si="7"/>
        <v>279</v>
      </c>
      <c r="O79" s="113">
        <f t="shared" si="8"/>
        <v>0</v>
      </c>
      <c r="P79">
        <v>134.66</v>
      </c>
      <c r="Q79">
        <v>55.8</v>
      </c>
      <c r="R79">
        <v>4.84</v>
      </c>
      <c r="S79">
        <v>16.27</v>
      </c>
      <c r="T79">
        <v>67.430000000000007</v>
      </c>
      <c r="U79" s="115">
        <f t="shared" si="9"/>
        <v>279</v>
      </c>
      <c r="V79" s="113">
        <f t="shared" si="10"/>
        <v>0</v>
      </c>
      <c r="Y79">
        <f>BAWANA!AW79+BAWANA!AX79</f>
        <v>31</v>
      </c>
      <c r="Z79">
        <f>BAWANA!BD79+BAWANA!BE79</f>
        <v>0</v>
      </c>
      <c r="AA79">
        <f>BAWANA!X79+BAWANA!Y79</f>
        <v>31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279</v>
      </c>
      <c r="E80">
        <f>BAWANA!AM80</f>
        <v>0</v>
      </c>
      <c r="F80">
        <f t="shared" si="11"/>
        <v>256</v>
      </c>
      <c r="G80">
        <f t="shared" si="12"/>
        <v>279</v>
      </c>
      <c r="H80" s="113"/>
      <c r="I80">
        <f>BRPL_EOD!AI80+BRPL_EOD!AJ80</f>
        <v>134.66</v>
      </c>
      <c r="J80">
        <f>BYPL_EOD!AI80+BYPL_EOD!AJ80</f>
        <v>55.8</v>
      </c>
      <c r="K80">
        <f>MES_EOD!AI80+MES_EOD!AJ80</f>
        <v>4.84</v>
      </c>
      <c r="L80">
        <f>NDMC_EOD!AI80+NDMC_EOD!AJ80</f>
        <v>16.27</v>
      </c>
      <c r="M80">
        <f>TPDDL_EOD!AI80+TPDDL_EOD!AJ80</f>
        <v>67.430000000000007</v>
      </c>
      <c r="N80">
        <f t="shared" si="7"/>
        <v>279</v>
      </c>
      <c r="O80" s="113">
        <f t="shared" si="8"/>
        <v>0</v>
      </c>
      <c r="P80">
        <v>134.66</v>
      </c>
      <c r="Q80">
        <v>55.8</v>
      </c>
      <c r="R80">
        <v>4.84</v>
      </c>
      <c r="S80">
        <v>16.27</v>
      </c>
      <c r="T80">
        <v>67.430000000000007</v>
      </c>
      <c r="U80" s="115">
        <f t="shared" si="9"/>
        <v>279</v>
      </c>
      <c r="V80" s="113">
        <f t="shared" si="10"/>
        <v>0</v>
      </c>
      <c r="Y80">
        <f>BAWANA!AW80+BAWANA!AX80</f>
        <v>31</v>
      </c>
      <c r="Z80">
        <f>BAWANA!BD80+BAWANA!BE80</f>
        <v>0</v>
      </c>
      <c r="AA80">
        <f>BAWANA!X80+BAWANA!Y80</f>
        <v>31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279</v>
      </c>
      <c r="E81">
        <f>BAWANA!AM81</f>
        <v>0</v>
      </c>
      <c r="F81">
        <f t="shared" si="11"/>
        <v>256</v>
      </c>
      <c r="G81">
        <f t="shared" si="12"/>
        <v>279</v>
      </c>
      <c r="H81" s="113"/>
      <c r="I81">
        <f>BRPL_EOD!AI81+BRPL_EOD!AJ81</f>
        <v>134.66</v>
      </c>
      <c r="J81">
        <f>BYPL_EOD!AI81+BYPL_EOD!AJ81</f>
        <v>55.8</v>
      </c>
      <c r="K81">
        <f>MES_EOD!AI81+MES_EOD!AJ81</f>
        <v>4.84</v>
      </c>
      <c r="L81">
        <f>NDMC_EOD!AI81+NDMC_EOD!AJ81</f>
        <v>16.27</v>
      </c>
      <c r="M81">
        <f>TPDDL_EOD!AI81+TPDDL_EOD!AJ81</f>
        <v>67.430000000000007</v>
      </c>
      <c r="N81">
        <f t="shared" si="7"/>
        <v>279</v>
      </c>
      <c r="O81" s="113">
        <f t="shared" si="8"/>
        <v>0</v>
      </c>
      <c r="P81">
        <v>134.66</v>
      </c>
      <c r="Q81">
        <v>55.8</v>
      </c>
      <c r="R81">
        <v>4.84</v>
      </c>
      <c r="S81">
        <v>16.27</v>
      </c>
      <c r="T81">
        <v>67.430000000000007</v>
      </c>
      <c r="U81" s="115">
        <f t="shared" si="9"/>
        <v>279</v>
      </c>
      <c r="V81" s="113">
        <f t="shared" si="10"/>
        <v>0</v>
      </c>
      <c r="Y81">
        <f>BAWANA!AW81+BAWANA!AX81</f>
        <v>31</v>
      </c>
      <c r="Z81">
        <f>BAWANA!BD81+BAWANA!BE81</f>
        <v>0</v>
      </c>
      <c r="AA81">
        <f>BAWANA!X81+BAWANA!Y81</f>
        <v>31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279</v>
      </c>
      <c r="E82">
        <f>BAWANA!AM82</f>
        <v>0</v>
      </c>
      <c r="F82">
        <f t="shared" si="11"/>
        <v>256</v>
      </c>
      <c r="G82">
        <f t="shared" si="12"/>
        <v>279</v>
      </c>
      <c r="H82" s="113"/>
      <c r="I82">
        <f>BRPL_EOD!AI82+BRPL_EOD!AJ82</f>
        <v>134.66</v>
      </c>
      <c r="J82">
        <f>BYPL_EOD!AI82+BYPL_EOD!AJ82</f>
        <v>55.8</v>
      </c>
      <c r="K82">
        <f>MES_EOD!AI82+MES_EOD!AJ82</f>
        <v>4.84</v>
      </c>
      <c r="L82">
        <f>NDMC_EOD!AI82+NDMC_EOD!AJ82</f>
        <v>16.27</v>
      </c>
      <c r="M82">
        <f>TPDDL_EOD!AI82+TPDDL_EOD!AJ82</f>
        <v>67.430000000000007</v>
      </c>
      <c r="N82">
        <f t="shared" si="7"/>
        <v>279</v>
      </c>
      <c r="O82" s="113">
        <f t="shared" si="8"/>
        <v>0</v>
      </c>
      <c r="P82">
        <v>134.66</v>
      </c>
      <c r="Q82">
        <v>55.8</v>
      </c>
      <c r="R82">
        <v>4.84</v>
      </c>
      <c r="S82">
        <v>16.27</v>
      </c>
      <c r="T82">
        <v>67.430000000000007</v>
      </c>
      <c r="U82" s="115">
        <f t="shared" si="9"/>
        <v>279</v>
      </c>
      <c r="V82" s="113">
        <f t="shared" si="10"/>
        <v>0</v>
      </c>
      <c r="Y82">
        <f>BAWANA!AW82+BAWANA!AX82</f>
        <v>31</v>
      </c>
      <c r="Z82">
        <f>BAWANA!BD82+BAWANA!BE82</f>
        <v>0</v>
      </c>
      <c r="AA82">
        <f>BAWANA!X82+BAWANA!Y82</f>
        <v>31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301.51</v>
      </c>
      <c r="E83">
        <f>BAWANA!AM83</f>
        <v>0</v>
      </c>
      <c r="F83">
        <f t="shared" si="11"/>
        <v>256</v>
      </c>
      <c r="G83">
        <f t="shared" si="12"/>
        <v>301.51</v>
      </c>
      <c r="H83" s="113"/>
      <c r="I83">
        <f>BRPL_EOD!AI83+BRPL_EOD!AJ83</f>
        <v>149.61000000000001</v>
      </c>
      <c r="J83">
        <f>BYPL_EOD!AI83+BYPL_EOD!AJ83</f>
        <v>57.6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69.61</v>
      </c>
      <c r="N83">
        <f t="shared" si="7"/>
        <v>301.51</v>
      </c>
      <c r="O83" s="113">
        <f t="shared" si="8"/>
        <v>0</v>
      </c>
      <c r="P83">
        <v>149.61000000000001</v>
      </c>
      <c r="Q83">
        <v>57.6</v>
      </c>
      <c r="R83">
        <v>5</v>
      </c>
      <c r="S83">
        <v>19.690000000000001</v>
      </c>
      <c r="T83">
        <v>69.61</v>
      </c>
      <c r="U83" s="115">
        <f t="shared" si="9"/>
        <v>301.51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301.51</v>
      </c>
      <c r="E84">
        <f>BAWANA!AM84</f>
        <v>0</v>
      </c>
      <c r="F84">
        <f t="shared" si="11"/>
        <v>256</v>
      </c>
      <c r="G84">
        <f t="shared" si="12"/>
        <v>301.51</v>
      </c>
      <c r="H84" s="113"/>
      <c r="I84">
        <f>BRPL_EOD!AI84+BRPL_EOD!AJ84</f>
        <v>149.61000000000001</v>
      </c>
      <c r="J84">
        <f>BYPL_EOD!AI84+BYPL_EOD!AJ84</f>
        <v>57.6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69.61</v>
      </c>
      <c r="N84">
        <f t="shared" si="7"/>
        <v>301.51</v>
      </c>
      <c r="O84" s="113">
        <f t="shared" si="8"/>
        <v>0</v>
      </c>
      <c r="P84">
        <v>149.61000000000001</v>
      </c>
      <c r="Q84">
        <v>57.6</v>
      </c>
      <c r="R84">
        <v>5</v>
      </c>
      <c r="S84">
        <v>19.690000000000001</v>
      </c>
      <c r="T84">
        <v>69.61</v>
      </c>
      <c r="U84" s="115">
        <f t="shared" si="9"/>
        <v>301.51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251.5</v>
      </c>
      <c r="E85">
        <f>BAWANA!AM85</f>
        <v>0</v>
      </c>
      <c r="F85">
        <f t="shared" si="11"/>
        <v>256</v>
      </c>
      <c r="G85">
        <f t="shared" si="12"/>
        <v>251.5</v>
      </c>
      <c r="H85" s="113"/>
      <c r="I85">
        <f>BRPL_EOD!AI85+BRPL_EOD!AJ85</f>
        <v>99.61</v>
      </c>
      <c r="J85">
        <f>BYPL_EOD!AI85+BYPL_EOD!AJ85</f>
        <v>57.6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69.61</v>
      </c>
      <c r="N85">
        <f t="shared" si="7"/>
        <v>251.51</v>
      </c>
      <c r="O85" s="113">
        <f t="shared" si="8"/>
        <v>-9.9999999999909051E-3</v>
      </c>
      <c r="P85">
        <v>99.606039521291407</v>
      </c>
      <c r="Q85">
        <v>57.597709832611031</v>
      </c>
      <c r="R85">
        <v>4.999801200747485</v>
      </c>
      <c r="S85">
        <v>19.6892171285436</v>
      </c>
      <c r="T85">
        <v>69.607232316806488</v>
      </c>
      <c r="U85" s="115">
        <f t="shared" si="9"/>
        <v>251.5</v>
      </c>
      <c r="V85" s="113">
        <f t="shared" si="10"/>
        <v>0</v>
      </c>
      <c r="Y85">
        <f>BAWANA!AW85+BAWANA!AX85</f>
        <v>9.25</v>
      </c>
      <c r="Z85">
        <f>BAWANA!BD85+BAWANA!BE85</f>
        <v>9.25</v>
      </c>
      <c r="AA85">
        <f>BAWANA!X85+BAWANA!Y85</f>
        <v>9.25</v>
      </c>
      <c r="AB85">
        <f>BAWANA!AE85+BAWANA!AF85</f>
        <v>9.25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251.5</v>
      </c>
      <c r="E86">
        <f>BAWANA!AM86</f>
        <v>0</v>
      </c>
      <c r="F86">
        <f t="shared" si="11"/>
        <v>256</v>
      </c>
      <c r="G86">
        <f t="shared" si="12"/>
        <v>251.5</v>
      </c>
      <c r="H86" s="113"/>
      <c r="I86">
        <f>BRPL_EOD!AI86+BRPL_EOD!AJ86</f>
        <v>99.61</v>
      </c>
      <c r="J86">
        <f>BYPL_EOD!AI86+BYPL_EOD!AJ86</f>
        <v>57.6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69.61</v>
      </c>
      <c r="N86">
        <f t="shared" si="7"/>
        <v>251.51</v>
      </c>
      <c r="O86" s="113">
        <f t="shared" si="8"/>
        <v>-9.9999999999909051E-3</v>
      </c>
      <c r="P86">
        <v>99.606039521291407</v>
      </c>
      <c r="Q86">
        <v>57.597709832611031</v>
      </c>
      <c r="R86">
        <v>4.999801200747485</v>
      </c>
      <c r="S86">
        <v>19.6892171285436</v>
      </c>
      <c r="T86">
        <v>69.607232316806488</v>
      </c>
      <c r="U86" s="115">
        <f t="shared" si="9"/>
        <v>251.5</v>
      </c>
      <c r="V86" s="113">
        <f t="shared" si="10"/>
        <v>0</v>
      </c>
      <c r="Y86">
        <f>BAWANA!AW86+BAWANA!AX86</f>
        <v>9.25</v>
      </c>
      <c r="Z86">
        <f>BAWANA!BD86+BAWANA!BE86</f>
        <v>9.25</v>
      </c>
      <c r="AA86">
        <f>BAWANA!X86+BAWANA!Y86</f>
        <v>9.25</v>
      </c>
      <c r="AB86">
        <f>BAWANA!AE86+BAWANA!AF86</f>
        <v>9.25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226.3</v>
      </c>
      <c r="E87">
        <f>BAWANA!AM87</f>
        <v>0</v>
      </c>
      <c r="F87">
        <f t="shared" si="11"/>
        <v>256</v>
      </c>
      <c r="G87">
        <f t="shared" si="12"/>
        <v>226.3</v>
      </c>
      <c r="H87" s="113"/>
      <c r="I87">
        <f>BRPL_EOD!AI87+BRPL_EOD!AJ87</f>
        <v>84</v>
      </c>
      <c r="J87">
        <f>BYPL_EOD!AI87+BYPL_EOD!AJ87</f>
        <v>48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69.61</v>
      </c>
      <c r="N87">
        <f t="shared" si="7"/>
        <v>226.3</v>
      </c>
      <c r="O87" s="113">
        <f t="shared" si="8"/>
        <v>0</v>
      </c>
      <c r="P87">
        <v>84</v>
      </c>
      <c r="Q87">
        <v>48</v>
      </c>
      <c r="R87">
        <v>5</v>
      </c>
      <c r="S87">
        <v>19.690000000000001</v>
      </c>
      <c r="T87">
        <v>69.61</v>
      </c>
      <c r="U87" s="115">
        <f t="shared" si="9"/>
        <v>226.3</v>
      </c>
      <c r="V87" s="113">
        <f t="shared" si="10"/>
        <v>0</v>
      </c>
      <c r="Y87">
        <f>BAWANA!AW87+BAWANA!AX87</f>
        <v>21.85</v>
      </c>
      <c r="Z87">
        <f>BAWANA!BD87+BAWANA!BE87</f>
        <v>21.85</v>
      </c>
      <c r="AA87">
        <f>BAWANA!X87+BAWANA!Y87</f>
        <v>21.85</v>
      </c>
      <c r="AB87">
        <f>BAWANA!AE87+BAWANA!AF87</f>
        <v>21.85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226.3</v>
      </c>
      <c r="E88">
        <f>BAWANA!AM88</f>
        <v>0</v>
      </c>
      <c r="F88">
        <f t="shared" si="11"/>
        <v>256</v>
      </c>
      <c r="G88">
        <f t="shared" si="12"/>
        <v>226.3</v>
      </c>
      <c r="H88" s="113"/>
      <c r="I88">
        <f>BRPL_EOD!AI88+BRPL_EOD!AJ88</f>
        <v>84</v>
      </c>
      <c r="J88">
        <f>BYPL_EOD!AI88+BYPL_EOD!AJ88</f>
        <v>48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69.61</v>
      </c>
      <c r="N88">
        <f t="shared" si="7"/>
        <v>226.3</v>
      </c>
      <c r="O88" s="113">
        <f t="shared" si="8"/>
        <v>0</v>
      </c>
      <c r="P88">
        <v>84</v>
      </c>
      <c r="Q88">
        <v>48</v>
      </c>
      <c r="R88">
        <v>5</v>
      </c>
      <c r="S88">
        <v>19.690000000000001</v>
      </c>
      <c r="T88">
        <v>69.61</v>
      </c>
      <c r="U88" s="115">
        <f t="shared" si="9"/>
        <v>226.3</v>
      </c>
      <c r="V88" s="113">
        <f t="shared" si="10"/>
        <v>0</v>
      </c>
      <c r="Y88">
        <f>BAWANA!AW88+BAWANA!AX88</f>
        <v>21.85</v>
      </c>
      <c r="Z88">
        <f>BAWANA!BD88+BAWANA!BE88</f>
        <v>21.85</v>
      </c>
      <c r="AA88">
        <f>BAWANA!X88+BAWANA!Y88</f>
        <v>21.85</v>
      </c>
      <c r="AB88">
        <f>BAWANA!AE88+BAWANA!AF88</f>
        <v>21.85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226.3</v>
      </c>
      <c r="E89">
        <f>BAWANA!AM89</f>
        <v>0</v>
      </c>
      <c r="F89">
        <f t="shared" si="11"/>
        <v>256</v>
      </c>
      <c r="G89">
        <f t="shared" si="12"/>
        <v>226.3</v>
      </c>
      <c r="H89" s="113"/>
      <c r="I89">
        <f>BRPL_EOD!AI89+BRPL_EOD!AJ89</f>
        <v>84</v>
      </c>
      <c r="J89">
        <f>BYPL_EOD!AI89+BYPL_EOD!AJ89</f>
        <v>48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69.61</v>
      </c>
      <c r="N89">
        <f t="shared" si="7"/>
        <v>226.3</v>
      </c>
      <c r="O89" s="113">
        <f t="shared" si="8"/>
        <v>0</v>
      </c>
      <c r="P89">
        <v>84</v>
      </c>
      <c r="Q89">
        <v>48</v>
      </c>
      <c r="R89">
        <v>5</v>
      </c>
      <c r="S89">
        <v>19.690000000000001</v>
      </c>
      <c r="T89">
        <v>69.61</v>
      </c>
      <c r="U89" s="115">
        <f t="shared" si="9"/>
        <v>226.3</v>
      </c>
      <c r="V89" s="113">
        <f t="shared" si="10"/>
        <v>0</v>
      </c>
      <c r="Y89">
        <f>BAWANA!AW89+BAWANA!AX89</f>
        <v>21.85</v>
      </c>
      <c r="Z89">
        <f>BAWANA!BD89+BAWANA!BE89</f>
        <v>21.85</v>
      </c>
      <c r="AA89">
        <f>BAWANA!X89+BAWANA!Y89</f>
        <v>21.85</v>
      </c>
      <c r="AB89">
        <f>BAWANA!AE89+BAWANA!AF89</f>
        <v>21.85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226.3</v>
      </c>
      <c r="E90">
        <f>BAWANA!AM90</f>
        <v>0</v>
      </c>
      <c r="F90">
        <f t="shared" si="11"/>
        <v>256</v>
      </c>
      <c r="G90">
        <f t="shared" si="12"/>
        <v>226.3</v>
      </c>
      <c r="H90" s="113"/>
      <c r="I90">
        <f>BRPL_EOD!AI90+BRPL_EOD!AJ90</f>
        <v>84</v>
      </c>
      <c r="J90">
        <f>BYPL_EOD!AI90+BYPL_EOD!AJ90</f>
        <v>48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69.61</v>
      </c>
      <c r="N90">
        <f t="shared" si="7"/>
        <v>226.3</v>
      </c>
      <c r="O90" s="113">
        <f t="shared" si="8"/>
        <v>0</v>
      </c>
      <c r="P90">
        <v>84</v>
      </c>
      <c r="Q90">
        <v>48</v>
      </c>
      <c r="R90">
        <v>5</v>
      </c>
      <c r="S90">
        <v>19.690000000000001</v>
      </c>
      <c r="T90">
        <v>69.61</v>
      </c>
      <c r="U90" s="115">
        <f t="shared" si="9"/>
        <v>226.3</v>
      </c>
      <c r="V90" s="113">
        <f t="shared" si="10"/>
        <v>0</v>
      </c>
      <c r="Y90">
        <f>BAWANA!AW90+BAWANA!AX90</f>
        <v>21.85</v>
      </c>
      <c r="Z90">
        <f>BAWANA!BD90+BAWANA!BE90</f>
        <v>21.85</v>
      </c>
      <c r="AA90">
        <f>BAWANA!X90+BAWANA!Y90</f>
        <v>21.85</v>
      </c>
      <c r="AB90">
        <f>BAWANA!AE90+BAWANA!AF90</f>
        <v>21.85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226.3</v>
      </c>
      <c r="E91">
        <f>BAWANA!AM91</f>
        <v>0</v>
      </c>
      <c r="F91">
        <f t="shared" si="11"/>
        <v>256</v>
      </c>
      <c r="G91">
        <f t="shared" si="12"/>
        <v>226.3</v>
      </c>
      <c r="H91" s="113"/>
      <c r="I91">
        <f>BRPL_EOD!AI91+BRPL_EOD!AJ91</f>
        <v>84</v>
      </c>
      <c r="J91">
        <f>BYPL_EOD!AI91+BYPL_EOD!AJ91</f>
        <v>48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69.61</v>
      </c>
      <c r="N91">
        <f t="shared" si="7"/>
        <v>226.3</v>
      </c>
      <c r="O91" s="113">
        <f t="shared" si="8"/>
        <v>0</v>
      </c>
      <c r="P91">
        <v>84</v>
      </c>
      <c r="Q91">
        <v>48</v>
      </c>
      <c r="R91">
        <v>5</v>
      </c>
      <c r="S91">
        <v>19.690000000000001</v>
      </c>
      <c r="T91">
        <v>69.61</v>
      </c>
      <c r="U91" s="115">
        <f t="shared" si="9"/>
        <v>226.3</v>
      </c>
      <c r="V91" s="113">
        <f t="shared" si="10"/>
        <v>0</v>
      </c>
      <c r="Y91">
        <f>BAWANA!AW91+BAWANA!AX91</f>
        <v>21.85</v>
      </c>
      <c r="Z91">
        <f>BAWANA!BD91+BAWANA!BE91</f>
        <v>21.85</v>
      </c>
      <c r="AA91">
        <f>BAWANA!X91+BAWANA!Y91</f>
        <v>21.85</v>
      </c>
      <c r="AB91">
        <f>BAWANA!AE91+BAWANA!AF91</f>
        <v>21.85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235.89999999999998</v>
      </c>
      <c r="E92">
        <f>BAWANA!AM92</f>
        <v>0</v>
      </c>
      <c r="F92">
        <f t="shared" si="11"/>
        <v>256</v>
      </c>
      <c r="G92">
        <f t="shared" si="12"/>
        <v>235.89999999999998</v>
      </c>
      <c r="H92" s="113"/>
      <c r="I92">
        <f>BRPL_EOD!AI92+BRPL_EOD!AJ92</f>
        <v>84</v>
      </c>
      <c r="J92">
        <f>BYPL_EOD!AI92+BYPL_EOD!AJ92</f>
        <v>57.6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69.61</v>
      </c>
      <c r="N92">
        <f t="shared" si="7"/>
        <v>235.89999999999998</v>
      </c>
      <c r="O92" s="113">
        <f t="shared" si="8"/>
        <v>0</v>
      </c>
      <c r="P92">
        <v>84</v>
      </c>
      <c r="Q92">
        <v>57.6</v>
      </c>
      <c r="R92">
        <v>5</v>
      </c>
      <c r="S92">
        <v>19.690000000000001</v>
      </c>
      <c r="T92">
        <v>69.61</v>
      </c>
      <c r="U92" s="115">
        <f t="shared" si="9"/>
        <v>235.89999999999998</v>
      </c>
      <c r="V92" s="113">
        <f t="shared" si="10"/>
        <v>0</v>
      </c>
      <c r="Y92">
        <f>BAWANA!AW92+BAWANA!AX92</f>
        <v>17.05</v>
      </c>
      <c r="Z92">
        <f>BAWANA!BD92+BAWANA!BE92</f>
        <v>17.05</v>
      </c>
      <c r="AA92">
        <f>BAWANA!X92+BAWANA!Y92</f>
        <v>17.05</v>
      </c>
      <c r="AB92">
        <f>BAWANA!AE92+BAWANA!AF92</f>
        <v>17.05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235.89999999999998</v>
      </c>
      <c r="E93">
        <f>BAWANA!AM93</f>
        <v>0</v>
      </c>
      <c r="F93">
        <f t="shared" si="11"/>
        <v>256</v>
      </c>
      <c r="G93">
        <f t="shared" si="12"/>
        <v>235.89999999999998</v>
      </c>
      <c r="H93" s="113"/>
      <c r="I93">
        <f>BRPL_EOD!AI93+BRPL_EOD!AJ93</f>
        <v>84</v>
      </c>
      <c r="J93">
        <f>BYPL_EOD!AI93+BYPL_EOD!AJ93</f>
        <v>57.6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69.61</v>
      </c>
      <c r="N93">
        <f t="shared" si="7"/>
        <v>235.89999999999998</v>
      </c>
      <c r="O93" s="113">
        <f t="shared" si="8"/>
        <v>0</v>
      </c>
      <c r="P93">
        <v>84</v>
      </c>
      <c r="Q93">
        <v>57.6</v>
      </c>
      <c r="R93">
        <v>5</v>
      </c>
      <c r="S93">
        <v>19.690000000000001</v>
      </c>
      <c r="T93">
        <v>69.61</v>
      </c>
      <c r="U93" s="115">
        <f t="shared" si="9"/>
        <v>235.89999999999998</v>
      </c>
      <c r="V93" s="113">
        <f t="shared" si="10"/>
        <v>0</v>
      </c>
      <c r="Y93">
        <f>BAWANA!AW93+BAWANA!AX93</f>
        <v>17.05</v>
      </c>
      <c r="Z93">
        <f>BAWANA!BD93+BAWANA!BE93</f>
        <v>17.05</v>
      </c>
      <c r="AA93">
        <f>BAWANA!X93+BAWANA!Y93</f>
        <v>17.05</v>
      </c>
      <c r="AB93">
        <f>BAWANA!AE93+BAWANA!AF93</f>
        <v>17.05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235.89999999999998</v>
      </c>
      <c r="E94">
        <f>BAWANA!AM94</f>
        <v>0</v>
      </c>
      <c r="F94">
        <f t="shared" si="11"/>
        <v>256</v>
      </c>
      <c r="G94">
        <f t="shared" si="12"/>
        <v>235.89999999999998</v>
      </c>
      <c r="H94" s="113"/>
      <c r="I94">
        <f>BRPL_EOD!AI94+BRPL_EOD!AJ94</f>
        <v>84</v>
      </c>
      <c r="J94">
        <f>BYPL_EOD!AI94+BYPL_EOD!AJ94</f>
        <v>57.6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69.61</v>
      </c>
      <c r="N94">
        <f t="shared" si="7"/>
        <v>235.89999999999998</v>
      </c>
      <c r="O94" s="113">
        <f t="shared" si="8"/>
        <v>0</v>
      </c>
      <c r="P94">
        <v>84</v>
      </c>
      <c r="Q94">
        <v>57.6</v>
      </c>
      <c r="R94">
        <v>5</v>
      </c>
      <c r="S94">
        <v>19.690000000000001</v>
      </c>
      <c r="T94">
        <v>69.61</v>
      </c>
      <c r="U94" s="115">
        <f t="shared" si="9"/>
        <v>235.89999999999998</v>
      </c>
      <c r="V94" s="113">
        <f t="shared" si="10"/>
        <v>0</v>
      </c>
      <c r="Y94">
        <f>BAWANA!AW94+BAWANA!AX94</f>
        <v>17.05</v>
      </c>
      <c r="Z94">
        <f>BAWANA!BD94+BAWANA!BE94</f>
        <v>17.05</v>
      </c>
      <c r="AA94">
        <f>BAWANA!X94+BAWANA!Y94</f>
        <v>17.05</v>
      </c>
      <c r="AB94">
        <f>BAWANA!AE94+BAWANA!AF94</f>
        <v>17.05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3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3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5">
        <f t="shared" si="9"/>
        <v>216.01999999999998</v>
      </c>
      <c r="V95" s="113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3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3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5">
        <f t="shared" si="9"/>
        <v>216.01999999999998</v>
      </c>
      <c r="V96" s="113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3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3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5">
        <f t="shared" si="9"/>
        <v>216.01999999999998</v>
      </c>
      <c r="V97" s="113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3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3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5">
        <f t="shared" si="9"/>
        <v>216.01999999999998</v>
      </c>
      <c r="V98" s="113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5.3450975000000049</v>
      </c>
      <c r="E99" s="115">
        <f t="shared" si="14"/>
        <v>0</v>
      </c>
      <c r="F99" s="115">
        <f t="shared" si="14"/>
        <v>6.1440000000000001</v>
      </c>
      <c r="G99" s="115">
        <f t="shared" si="14"/>
        <v>5.3450975000000049</v>
      </c>
      <c r="H99" s="115"/>
      <c r="I99" s="115">
        <f t="shared" si="14"/>
        <v>2.1359200000000027</v>
      </c>
      <c r="J99" s="115">
        <f t="shared" si="14"/>
        <v>1.1869575000000017</v>
      </c>
      <c r="K99" s="115">
        <f t="shared" si="14"/>
        <v>0.11979999999999996</v>
      </c>
      <c r="L99" s="115">
        <f t="shared" si="14"/>
        <v>0.46468000000000076</v>
      </c>
      <c r="M99" s="115">
        <f t="shared" si="14"/>
        <v>1.4375999999999998</v>
      </c>
      <c r="N99" s="115">
        <f t="shared" si="14"/>
        <v>5.3449575000000005</v>
      </c>
      <c r="O99" s="115">
        <f t="shared" si="14"/>
        <v>1.3999999999946767E-4</v>
      </c>
      <c r="P99" s="115">
        <f t="shared" si="14"/>
        <v>2.1359734470556773</v>
      </c>
      <c r="Q99" s="115">
        <f t="shared" si="14"/>
        <v>1.1869891396091392</v>
      </c>
      <c r="R99" s="115">
        <f t="shared" si="14"/>
        <v>0.11980336842066555</v>
      </c>
      <c r="S99" s="115">
        <f t="shared" si="14"/>
        <v>0.46469331643857126</v>
      </c>
      <c r="T99" s="115">
        <f t="shared" si="14"/>
        <v>1.4376382284759452</v>
      </c>
      <c r="U99" s="115">
        <f t="shared" si="14"/>
        <v>5.3450975000000049</v>
      </c>
      <c r="V99" s="115">
        <f t="shared" si="10"/>
        <v>0</v>
      </c>
      <c r="Y99" s="115">
        <f>SUM(Y3:Y98)/4000</f>
        <v>0.63641999999999987</v>
      </c>
      <c r="Z99" s="115">
        <f t="shared" ref="Z99:AD99" si="15">SUM(Z3:Z98)/4000</f>
        <v>0.57281249999999984</v>
      </c>
      <c r="AA99" s="115">
        <f t="shared" si="15"/>
        <v>0.63641999999999987</v>
      </c>
      <c r="AB99" s="115">
        <f t="shared" si="15"/>
        <v>0.57281249999999984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28.46</v>
      </c>
      <c r="E3">
        <v>0</v>
      </c>
      <c r="F3">
        <v>0</v>
      </c>
      <c r="G3">
        <v>52.67</v>
      </c>
      <c r="H3">
        <v>0</v>
      </c>
      <c r="I3">
        <v>0</v>
      </c>
      <c r="J3">
        <v>59.73</v>
      </c>
      <c r="K3">
        <v>683.14</v>
      </c>
      <c r="L3">
        <v>434.65</v>
      </c>
      <c r="M3">
        <v>92</v>
      </c>
      <c r="N3">
        <v>118.76</v>
      </c>
      <c r="O3">
        <v>124.33</v>
      </c>
      <c r="P3">
        <v>139.69</v>
      </c>
      <c r="Q3">
        <v>20.85</v>
      </c>
      <c r="R3">
        <v>42.39</v>
      </c>
      <c r="S3">
        <v>26.4</v>
      </c>
      <c r="T3">
        <v>0</v>
      </c>
      <c r="U3">
        <v>412.88</v>
      </c>
      <c r="V3">
        <v>18.2</v>
      </c>
      <c r="W3">
        <v>45.53</v>
      </c>
      <c r="X3">
        <v>148.30000000000001</v>
      </c>
      <c r="Y3">
        <v>0</v>
      </c>
      <c r="Z3">
        <v>6.52</v>
      </c>
      <c r="AA3">
        <v>0</v>
      </c>
      <c r="AB3">
        <v>0</v>
      </c>
      <c r="AC3">
        <v>0</v>
      </c>
      <c r="AD3">
        <v>0</v>
      </c>
      <c r="AE3">
        <v>16.48</v>
      </c>
      <c r="AF3">
        <v>6.41</v>
      </c>
      <c r="AG3">
        <v>41.66</v>
      </c>
      <c r="AH3">
        <v>0</v>
      </c>
      <c r="AI3">
        <v>0</v>
      </c>
      <c r="AJ3">
        <v>0</v>
      </c>
      <c r="AK3">
        <v>25.76</v>
      </c>
      <c r="AL3">
        <v>2.33</v>
      </c>
      <c r="AM3">
        <v>0</v>
      </c>
      <c r="AN3">
        <v>0.8</v>
      </c>
      <c r="AO3">
        <v>0</v>
      </c>
      <c r="AP3">
        <v>0</v>
      </c>
      <c r="AQ3">
        <v>0</v>
      </c>
      <c r="AR3">
        <v>33.67</v>
      </c>
      <c r="AS3">
        <v>28.25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2629.8600000000006</v>
      </c>
    </row>
    <row r="4" spans="1:121">
      <c r="A4" t="s">
        <v>46</v>
      </c>
      <c r="B4">
        <v>0</v>
      </c>
      <c r="C4">
        <v>0</v>
      </c>
      <c r="D4">
        <v>28.46</v>
      </c>
      <c r="E4">
        <v>0</v>
      </c>
      <c r="F4">
        <v>0</v>
      </c>
      <c r="G4">
        <v>52.67</v>
      </c>
      <c r="H4">
        <v>0</v>
      </c>
      <c r="I4">
        <v>0</v>
      </c>
      <c r="J4">
        <v>59.73</v>
      </c>
      <c r="K4">
        <v>683.14</v>
      </c>
      <c r="L4">
        <v>434.65</v>
      </c>
      <c r="M4">
        <v>92</v>
      </c>
      <c r="N4">
        <v>118.76</v>
      </c>
      <c r="O4">
        <v>124.33</v>
      </c>
      <c r="P4">
        <v>139.69</v>
      </c>
      <c r="Q4">
        <v>20.85</v>
      </c>
      <c r="R4">
        <v>42.39</v>
      </c>
      <c r="S4">
        <v>26.4</v>
      </c>
      <c r="T4">
        <v>0</v>
      </c>
      <c r="U4">
        <v>412.88</v>
      </c>
      <c r="V4">
        <v>18.2</v>
      </c>
      <c r="W4">
        <v>45.53</v>
      </c>
      <c r="X4">
        <v>148.30000000000001</v>
      </c>
      <c r="Y4">
        <v>0</v>
      </c>
      <c r="Z4">
        <v>6.52</v>
      </c>
      <c r="AA4">
        <v>0</v>
      </c>
      <c r="AB4">
        <v>0</v>
      </c>
      <c r="AC4">
        <v>0</v>
      </c>
      <c r="AD4">
        <v>0</v>
      </c>
      <c r="AE4">
        <v>16.48</v>
      </c>
      <c r="AF4">
        <v>6.41</v>
      </c>
      <c r="AG4">
        <v>41.66</v>
      </c>
      <c r="AH4">
        <v>0</v>
      </c>
      <c r="AI4">
        <v>0</v>
      </c>
      <c r="AJ4">
        <v>0</v>
      </c>
      <c r="AK4">
        <v>25.76</v>
      </c>
      <c r="AL4">
        <v>2.33</v>
      </c>
      <c r="AM4">
        <v>0</v>
      </c>
      <c r="AN4">
        <v>0.8</v>
      </c>
      <c r="AO4">
        <v>0</v>
      </c>
      <c r="AP4">
        <v>0</v>
      </c>
      <c r="AQ4">
        <v>0</v>
      </c>
      <c r="AR4">
        <v>33.67</v>
      </c>
      <c r="AS4">
        <v>28.25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2629.8600000000006</v>
      </c>
    </row>
    <row r="5" spans="1:121">
      <c r="A5" t="s">
        <v>47</v>
      </c>
      <c r="B5">
        <v>0</v>
      </c>
      <c r="C5">
        <v>0</v>
      </c>
      <c r="D5">
        <v>28.46</v>
      </c>
      <c r="E5">
        <v>0</v>
      </c>
      <c r="F5">
        <v>0</v>
      </c>
      <c r="G5">
        <v>52.67</v>
      </c>
      <c r="H5">
        <v>0</v>
      </c>
      <c r="I5">
        <v>0</v>
      </c>
      <c r="J5">
        <v>59.73</v>
      </c>
      <c r="K5">
        <v>683.14</v>
      </c>
      <c r="L5">
        <v>434.65</v>
      </c>
      <c r="M5">
        <v>92</v>
      </c>
      <c r="N5">
        <v>118.76</v>
      </c>
      <c r="O5">
        <v>124.33</v>
      </c>
      <c r="P5">
        <v>139.69</v>
      </c>
      <c r="Q5">
        <v>20.85</v>
      </c>
      <c r="R5">
        <v>42.39</v>
      </c>
      <c r="S5">
        <v>26.4</v>
      </c>
      <c r="T5">
        <v>0</v>
      </c>
      <c r="U5">
        <v>412.88</v>
      </c>
      <c r="V5">
        <v>18.2</v>
      </c>
      <c r="W5">
        <v>45.53</v>
      </c>
      <c r="X5">
        <v>148.30000000000001</v>
      </c>
      <c r="Y5">
        <v>0</v>
      </c>
      <c r="Z5">
        <v>6.52</v>
      </c>
      <c r="AA5">
        <v>0</v>
      </c>
      <c r="AB5">
        <v>0</v>
      </c>
      <c r="AC5">
        <v>0</v>
      </c>
      <c r="AD5">
        <v>0</v>
      </c>
      <c r="AE5">
        <v>16.48</v>
      </c>
      <c r="AF5">
        <v>6.41</v>
      </c>
      <c r="AG5">
        <v>41.66</v>
      </c>
      <c r="AH5">
        <v>0</v>
      </c>
      <c r="AI5">
        <v>0</v>
      </c>
      <c r="AJ5">
        <v>0</v>
      </c>
      <c r="AK5">
        <v>25.76</v>
      </c>
      <c r="AL5">
        <v>13.36</v>
      </c>
      <c r="AM5">
        <v>0</v>
      </c>
      <c r="AN5">
        <v>0.8</v>
      </c>
      <c r="AO5">
        <v>0</v>
      </c>
      <c r="AP5">
        <v>0</v>
      </c>
      <c r="AQ5">
        <v>0</v>
      </c>
      <c r="AR5">
        <v>33.67</v>
      </c>
      <c r="AS5">
        <v>28.25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2640.8900000000008</v>
      </c>
    </row>
    <row r="6" spans="1:121">
      <c r="A6" t="s">
        <v>48</v>
      </c>
      <c r="B6">
        <v>0</v>
      </c>
      <c r="C6">
        <v>0</v>
      </c>
      <c r="D6">
        <v>28.46</v>
      </c>
      <c r="E6">
        <v>0</v>
      </c>
      <c r="F6">
        <v>0</v>
      </c>
      <c r="G6">
        <v>52.67</v>
      </c>
      <c r="H6">
        <v>0</v>
      </c>
      <c r="I6">
        <v>0</v>
      </c>
      <c r="J6">
        <v>59.73</v>
      </c>
      <c r="K6">
        <v>683.14</v>
      </c>
      <c r="L6">
        <v>434.65</v>
      </c>
      <c r="M6">
        <v>92</v>
      </c>
      <c r="N6">
        <v>118.76</v>
      </c>
      <c r="O6">
        <v>124.33</v>
      </c>
      <c r="P6">
        <v>139.69</v>
      </c>
      <c r="Q6">
        <v>20.85</v>
      </c>
      <c r="R6">
        <v>42.39</v>
      </c>
      <c r="S6">
        <v>26.4</v>
      </c>
      <c r="T6">
        <v>0</v>
      </c>
      <c r="U6">
        <v>412.88</v>
      </c>
      <c r="V6">
        <v>18.2</v>
      </c>
      <c r="W6">
        <v>45.53</v>
      </c>
      <c r="X6">
        <v>148.30000000000001</v>
      </c>
      <c r="Y6">
        <v>0</v>
      </c>
      <c r="Z6">
        <v>13.04</v>
      </c>
      <c r="AA6">
        <v>0</v>
      </c>
      <c r="AB6">
        <v>0</v>
      </c>
      <c r="AC6">
        <v>0</v>
      </c>
      <c r="AD6">
        <v>0</v>
      </c>
      <c r="AE6">
        <v>16.48</v>
      </c>
      <c r="AF6">
        <v>6.41</v>
      </c>
      <c r="AG6">
        <v>41.66</v>
      </c>
      <c r="AH6">
        <v>0</v>
      </c>
      <c r="AI6">
        <v>0</v>
      </c>
      <c r="AJ6">
        <v>0</v>
      </c>
      <c r="AK6">
        <v>25.76</v>
      </c>
      <c r="AL6">
        <v>70.88</v>
      </c>
      <c r="AM6">
        <v>0</v>
      </c>
      <c r="AN6">
        <v>0.8</v>
      </c>
      <c r="AO6">
        <v>0</v>
      </c>
      <c r="AP6">
        <v>0</v>
      </c>
      <c r="AQ6">
        <v>0</v>
      </c>
      <c r="AR6">
        <v>33.67</v>
      </c>
      <c r="AS6">
        <v>28.25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2704.9300000000007</v>
      </c>
    </row>
    <row r="7" spans="1:121">
      <c r="A7" t="s">
        <v>49</v>
      </c>
      <c r="B7">
        <v>0</v>
      </c>
      <c r="C7">
        <v>0</v>
      </c>
      <c r="D7">
        <v>28.46</v>
      </c>
      <c r="E7">
        <v>0</v>
      </c>
      <c r="F7">
        <v>0</v>
      </c>
      <c r="G7">
        <v>52.67</v>
      </c>
      <c r="H7">
        <v>0</v>
      </c>
      <c r="I7">
        <v>0</v>
      </c>
      <c r="J7">
        <v>59.73</v>
      </c>
      <c r="K7">
        <v>683.14</v>
      </c>
      <c r="L7">
        <v>434.65</v>
      </c>
      <c r="M7">
        <v>92</v>
      </c>
      <c r="N7">
        <v>118.76</v>
      </c>
      <c r="O7">
        <v>124.33</v>
      </c>
      <c r="P7">
        <v>139.69</v>
      </c>
      <c r="Q7">
        <v>20.85</v>
      </c>
      <c r="R7">
        <v>42.39</v>
      </c>
      <c r="S7">
        <v>26.4</v>
      </c>
      <c r="T7">
        <v>0</v>
      </c>
      <c r="U7">
        <v>405</v>
      </c>
      <c r="V7">
        <v>18.2</v>
      </c>
      <c r="W7">
        <v>45.53</v>
      </c>
      <c r="X7">
        <v>148.30000000000001</v>
      </c>
      <c r="Y7">
        <v>0</v>
      </c>
      <c r="Z7">
        <v>13.04</v>
      </c>
      <c r="AA7">
        <v>0</v>
      </c>
      <c r="AB7">
        <v>0</v>
      </c>
      <c r="AC7">
        <v>0</v>
      </c>
      <c r="AD7">
        <v>0</v>
      </c>
      <c r="AE7">
        <v>16.48</v>
      </c>
      <c r="AF7">
        <v>6.41</v>
      </c>
      <c r="AG7">
        <v>41.66</v>
      </c>
      <c r="AH7">
        <v>0</v>
      </c>
      <c r="AI7">
        <v>0</v>
      </c>
      <c r="AJ7">
        <v>0</v>
      </c>
      <c r="AK7">
        <v>25.76</v>
      </c>
      <c r="AL7">
        <v>70.88</v>
      </c>
      <c r="AM7">
        <v>0</v>
      </c>
      <c r="AN7">
        <v>0.8</v>
      </c>
      <c r="AO7">
        <v>0</v>
      </c>
      <c r="AP7">
        <v>0</v>
      </c>
      <c r="AQ7">
        <v>0</v>
      </c>
      <c r="AR7">
        <v>33.67</v>
      </c>
      <c r="AS7">
        <v>28.25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2697.0500000000006</v>
      </c>
    </row>
    <row r="8" spans="1:121">
      <c r="A8" t="s">
        <v>50</v>
      </c>
      <c r="B8">
        <v>0</v>
      </c>
      <c r="C8">
        <v>0</v>
      </c>
      <c r="D8">
        <v>28.66</v>
      </c>
      <c r="E8">
        <v>0</v>
      </c>
      <c r="F8">
        <v>0</v>
      </c>
      <c r="G8">
        <v>52.67</v>
      </c>
      <c r="H8">
        <v>0</v>
      </c>
      <c r="I8">
        <v>0</v>
      </c>
      <c r="J8">
        <v>59.73</v>
      </c>
      <c r="K8">
        <v>683.14</v>
      </c>
      <c r="L8">
        <v>434.65</v>
      </c>
      <c r="M8">
        <v>92</v>
      </c>
      <c r="N8">
        <v>118.76</v>
      </c>
      <c r="O8">
        <v>124.33</v>
      </c>
      <c r="P8">
        <v>139.69</v>
      </c>
      <c r="Q8">
        <v>20.85</v>
      </c>
      <c r="R8">
        <v>42.39</v>
      </c>
      <c r="S8">
        <v>26.4</v>
      </c>
      <c r="T8">
        <v>0</v>
      </c>
      <c r="U8">
        <v>405</v>
      </c>
      <c r="V8">
        <v>18.2</v>
      </c>
      <c r="W8">
        <v>45.53</v>
      </c>
      <c r="X8">
        <v>148.30000000000001</v>
      </c>
      <c r="Y8">
        <v>0</v>
      </c>
      <c r="Z8">
        <v>13.04</v>
      </c>
      <c r="AA8">
        <v>0</v>
      </c>
      <c r="AB8">
        <v>0</v>
      </c>
      <c r="AC8">
        <v>0</v>
      </c>
      <c r="AD8">
        <v>0</v>
      </c>
      <c r="AE8">
        <v>16.48</v>
      </c>
      <c r="AF8">
        <v>6.41</v>
      </c>
      <c r="AG8">
        <v>41.66</v>
      </c>
      <c r="AH8">
        <v>0</v>
      </c>
      <c r="AI8">
        <v>0</v>
      </c>
      <c r="AJ8">
        <v>0</v>
      </c>
      <c r="AK8">
        <v>25.76</v>
      </c>
      <c r="AL8">
        <v>70.88</v>
      </c>
      <c r="AM8">
        <v>0</v>
      </c>
      <c r="AN8">
        <v>0.8</v>
      </c>
      <c r="AO8">
        <v>0</v>
      </c>
      <c r="AP8">
        <v>0</v>
      </c>
      <c r="AQ8">
        <v>0</v>
      </c>
      <c r="AR8">
        <v>33.67</v>
      </c>
      <c r="AS8">
        <v>28.25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2697.2500000000005</v>
      </c>
    </row>
    <row r="9" spans="1:121">
      <c r="A9" t="s">
        <v>51</v>
      </c>
      <c r="B9">
        <v>0</v>
      </c>
      <c r="C9">
        <v>0</v>
      </c>
      <c r="D9">
        <v>28.66</v>
      </c>
      <c r="E9">
        <v>0</v>
      </c>
      <c r="F9">
        <v>0</v>
      </c>
      <c r="G9">
        <v>52.67</v>
      </c>
      <c r="H9">
        <v>0</v>
      </c>
      <c r="I9">
        <v>0</v>
      </c>
      <c r="J9">
        <v>59.73</v>
      </c>
      <c r="K9">
        <v>683.14</v>
      </c>
      <c r="L9">
        <v>434.65</v>
      </c>
      <c r="M9">
        <v>92</v>
      </c>
      <c r="N9">
        <v>118.76</v>
      </c>
      <c r="O9">
        <v>124.33</v>
      </c>
      <c r="P9">
        <v>139.69</v>
      </c>
      <c r="Q9">
        <v>20.85</v>
      </c>
      <c r="R9">
        <v>42.39</v>
      </c>
      <c r="S9">
        <v>26.4</v>
      </c>
      <c r="T9">
        <v>0</v>
      </c>
      <c r="U9">
        <v>405</v>
      </c>
      <c r="V9">
        <v>18.2</v>
      </c>
      <c r="W9">
        <v>45.53</v>
      </c>
      <c r="X9">
        <v>148.30000000000001</v>
      </c>
      <c r="Y9">
        <v>0</v>
      </c>
      <c r="Z9">
        <v>13.04</v>
      </c>
      <c r="AA9">
        <v>0</v>
      </c>
      <c r="AB9">
        <v>0</v>
      </c>
      <c r="AC9">
        <v>0</v>
      </c>
      <c r="AD9">
        <v>0</v>
      </c>
      <c r="AE9">
        <v>16.48</v>
      </c>
      <c r="AF9">
        <v>6.41</v>
      </c>
      <c r="AG9">
        <v>41.66</v>
      </c>
      <c r="AH9">
        <v>0</v>
      </c>
      <c r="AI9">
        <v>0</v>
      </c>
      <c r="AJ9">
        <v>0</v>
      </c>
      <c r="AK9">
        <v>25.76</v>
      </c>
      <c r="AL9">
        <v>70.88</v>
      </c>
      <c r="AM9">
        <v>0</v>
      </c>
      <c r="AN9">
        <v>0.8</v>
      </c>
      <c r="AO9">
        <v>0</v>
      </c>
      <c r="AP9">
        <v>0</v>
      </c>
      <c r="AQ9">
        <v>0</v>
      </c>
      <c r="AR9">
        <v>33.67</v>
      </c>
      <c r="AS9">
        <v>28.25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2697.2500000000005</v>
      </c>
    </row>
    <row r="10" spans="1:121">
      <c r="A10" t="s">
        <v>52</v>
      </c>
      <c r="B10">
        <v>0</v>
      </c>
      <c r="C10">
        <v>0</v>
      </c>
      <c r="D10">
        <v>28.66</v>
      </c>
      <c r="E10">
        <v>0</v>
      </c>
      <c r="F10">
        <v>0</v>
      </c>
      <c r="G10">
        <v>52.67</v>
      </c>
      <c r="H10">
        <v>0</v>
      </c>
      <c r="I10">
        <v>0</v>
      </c>
      <c r="J10">
        <v>59.73</v>
      </c>
      <c r="K10">
        <v>683.14</v>
      </c>
      <c r="L10">
        <v>434.65</v>
      </c>
      <c r="M10">
        <v>92</v>
      </c>
      <c r="N10">
        <v>118.76</v>
      </c>
      <c r="O10">
        <v>124.33</v>
      </c>
      <c r="P10">
        <v>139.69</v>
      </c>
      <c r="Q10">
        <v>20.85</v>
      </c>
      <c r="R10">
        <v>42.39</v>
      </c>
      <c r="S10">
        <v>26.4</v>
      </c>
      <c r="T10">
        <v>0</v>
      </c>
      <c r="U10">
        <v>405</v>
      </c>
      <c r="V10">
        <v>18.2</v>
      </c>
      <c r="W10">
        <v>45.53</v>
      </c>
      <c r="X10">
        <v>148.30000000000001</v>
      </c>
      <c r="Y10">
        <v>0</v>
      </c>
      <c r="Z10">
        <v>13.04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6.41</v>
      </c>
      <c r="AG10">
        <v>41.66</v>
      </c>
      <c r="AH10">
        <v>0</v>
      </c>
      <c r="AI10">
        <v>0</v>
      </c>
      <c r="AJ10">
        <v>0</v>
      </c>
      <c r="AK10">
        <v>25.76</v>
      </c>
      <c r="AL10">
        <v>12.78</v>
      </c>
      <c r="AM10">
        <v>0</v>
      </c>
      <c r="AN10">
        <v>0.8</v>
      </c>
      <c r="AO10">
        <v>0</v>
      </c>
      <c r="AP10">
        <v>0</v>
      </c>
      <c r="AQ10">
        <v>0</v>
      </c>
      <c r="AR10">
        <v>33.67</v>
      </c>
      <c r="AS10">
        <v>28.25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2639.1500000000005</v>
      </c>
    </row>
    <row r="11" spans="1:121">
      <c r="A11" t="s">
        <v>53</v>
      </c>
      <c r="B11">
        <v>0</v>
      </c>
      <c r="C11">
        <v>0</v>
      </c>
      <c r="D11">
        <v>28.66</v>
      </c>
      <c r="E11">
        <v>0</v>
      </c>
      <c r="F11">
        <v>0</v>
      </c>
      <c r="G11">
        <v>52.67</v>
      </c>
      <c r="H11">
        <v>0</v>
      </c>
      <c r="I11">
        <v>0</v>
      </c>
      <c r="J11">
        <v>59.73</v>
      </c>
      <c r="K11">
        <v>683.14</v>
      </c>
      <c r="L11">
        <v>434.65</v>
      </c>
      <c r="M11">
        <v>92</v>
      </c>
      <c r="N11">
        <v>118.76</v>
      </c>
      <c r="O11">
        <v>124.33</v>
      </c>
      <c r="P11">
        <v>139.69</v>
      </c>
      <c r="Q11">
        <v>20.85</v>
      </c>
      <c r="R11">
        <v>42.39</v>
      </c>
      <c r="S11">
        <v>26.4</v>
      </c>
      <c r="T11">
        <v>0</v>
      </c>
      <c r="U11">
        <v>405</v>
      </c>
      <c r="V11">
        <v>18.2</v>
      </c>
      <c r="W11">
        <v>45.53</v>
      </c>
      <c r="X11">
        <v>148.30000000000001</v>
      </c>
      <c r="Y11">
        <v>0</v>
      </c>
      <c r="Z11">
        <v>13.04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6.41</v>
      </c>
      <c r="AG11">
        <v>41.66</v>
      </c>
      <c r="AH11">
        <v>0</v>
      </c>
      <c r="AI11">
        <v>0</v>
      </c>
      <c r="AJ11">
        <v>0</v>
      </c>
      <c r="AK11">
        <v>25.76</v>
      </c>
      <c r="AL11">
        <v>12.78</v>
      </c>
      <c r="AM11">
        <v>0</v>
      </c>
      <c r="AN11">
        <v>0.8</v>
      </c>
      <c r="AO11">
        <v>0</v>
      </c>
      <c r="AP11">
        <v>0</v>
      </c>
      <c r="AQ11">
        <v>0</v>
      </c>
      <c r="AR11">
        <v>33.67</v>
      </c>
      <c r="AS11">
        <v>28.25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2639.1500000000005</v>
      </c>
    </row>
    <row r="12" spans="1:121">
      <c r="A12" t="s">
        <v>54</v>
      </c>
      <c r="B12">
        <v>0</v>
      </c>
      <c r="C12">
        <v>0</v>
      </c>
      <c r="D12">
        <v>28.66</v>
      </c>
      <c r="E12">
        <v>0</v>
      </c>
      <c r="F12">
        <v>0</v>
      </c>
      <c r="G12">
        <v>52.67</v>
      </c>
      <c r="H12">
        <v>0</v>
      </c>
      <c r="I12">
        <v>0</v>
      </c>
      <c r="J12">
        <v>59.73</v>
      </c>
      <c r="K12">
        <v>683.14</v>
      </c>
      <c r="L12">
        <v>434.65</v>
      </c>
      <c r="M12">
        <v>92</v>
      </c>
      <c r="N12">
        <v>118.76</v>
      </c>
      <c r="O12">
        <v>124.33</v>
      </c>
      <c r="P12">
        <v>139.69</v>
      </c>
      <c r="Q12">
        <v>20.85</v>
      </c>
      <c r="R12">
        <v>42.39</v>
      </c>
      <c r="S12">
        <v>26.4</v>
      </c>
      <c r="T12">
        <v>0</v>
      </c>
      <c r="U12">
        <v>405</v>
      </c>
      <c r="V12">
        <v>18.2</v>
      </c>
      <c r="W12">
        <v>45.53</v>
      </c>
      <c r="X12">
        <v>148.30000000000001</v>
      </c>
      <c r="Y12">
        <v>0</v>
      </c>
      <c r="Z12">
        <v>13.04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6.41</v>
      </c>
      <c r="AG12">
        <v>41.66</v>
      </c>
      <c r="AH12">
        <v>0</v>
      </c>
      <c r="AI12">
        <v>0</v>
      </c>
      <c r="AJ12">
        <v>0</v>
      </c>
      <c r="AK12">
        <v>25.76</v>
      </c>
      <c r="AL12">
        <v>12.78</v>
      </c>
      <c r="AM12">
        <v>0</v>
      </c>
      <c r="AN12">
        <v>0.8</v>
      </c>
      <c r="AO12">
        <v>0</v>
      </c>
      <c r="AP12">
        <v>0</v>
      </c>
      <c r="AQ12">
        <v>0</v>
      </c>
      <c r="AR12">
        <v>33.67</v>
      </c>
      <c r="AS12">
        <v>28.25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2639.1500000000005</v>
      </c>
    </row>
    <row r="13" spans="1:121">
      <c r="A13" t="s">
        <v>55</v>
      </c>
      <c r="B13">
        <v>0</v>
      </c>
      <c r="C13">
        <v>0</v>
      </c>
      <c r="D13">
        <v>28.66</v>
      </c>
      <c r="E13">
        <v>0</v>
      </c>
      <c r="F13">
        <v>0</v>
      </c>
      <c r="G13">
        <v>52.67</v>
      </c>
      <c r="H13">
        <v>0</v>
      </c>
      <c r="I13">
        <v>0</v>
      </c>
      <c r="J13">
        <v>59.73</v>
      </c>
      <c r="K13">
        <v>683.14</v>
      </c>
      <c r="L13">
        <v>434.65</v>
      </c>
      <c r="M13">
        <v>92</v>
      </c>
      <c r="N13">
        <v>118.76</v>
      </c>
      <c r="O13">
        <v>124.33</v>
      </c>
      <c r="P13">
        <v>139.69</v>
      </c>
      <c r="Q13">
        <v>20.85</v>
      </c>
      <c r="R13">
        <v>42.39</v>
      </c>
      <c r="S13">
        <v>26.4</v>
      </c>
      <c r="T13">
        <v>0</v>
      </c>
      <c r="U13">
        <v>405</v>
      </c>
      <c r="V13">
        <v>18.2</v>
      </c>
      <c r="W13">
        <v>45.53</v>
      </c>
      <c r="X13">
        <v>148.30000000000001</v>
      </c>
      <c r="Y13">
        <v>0</v>
      </c>
      <c r="Z13">
        <v>13.04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6.41</v>
      </c>
      <c r="AG13">
        <v>42.19</v>
      </c>
      <c r="AH13">
        <v>0</v>
      </c>
      <c r="AI13">
        <v>0</v>
      </c>
      <c r="AJ13">
        <v>0</v>
      </c>
      <c r="AK13">
        <v>25.76</v>
      </c>
      <c r="AL13">
        <v>12.78</v>
      </c>
      <c r="AM13">
        <v>0</v>
      </c>
      <c r="AN13">
        <v>0.8</v>
      </c>
      <c r="AO13">
        <v>0</v>
      </c>
      <c r="AP13">
        <v>0</v>
      </c>
      <c r="AQ13">
        <v>0</v>
      </c>
      <c r="AR13">
        <v>33.67</v>
      </c>
      <c r="AS13">
        <v>28.25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2639.6800000000007</v>
      </c>
    </row>
    <row r="14" spans="1:121">
      <c r="A14" t="s">
        <v>56</v>
      </c>
      <c r="B14">
        <v>0</v>
      </c>
      <c r="C14">
        <v>0</v>
      </c>
      <c r="D14">
        <v>28.66</v>
      </c>
      <c r="E14">
        <v>0</v>
      </c>
      <c r="F14">
        <v>0</v>
      </c>
      <c r="G14">
        <v>52.67</v>
      </c>
      <c r="H14">
        <v>0</v>
      </c>
      <c r="I14">
        <v>0</v>
      </c>
      <c r="J14">
        <v>59.73</v>
      </c>
      <c r="K14">
        <v>683.14</v>
      </c>
      <c r="L14">
        <v>434.65</v>
      </c>
      <c r="M14">
        <v>92</v>
      </c>
      <c r="N14">
        <v>118.76</v>
      </c>
      <c r="O14">
        <v>124.33</v>
      </c>
      <c r="P14">
        <v>139.69</v>
      </c>
      <c r="Q14">
        <v>20.85</v>
      </c>
      <c r="R14">
        <v>42.39</v>
      </c>
      <c r="S14">
        <v>26.4</v>
      </c>
      <c r="T14">
        <v>0</v>
      </c>
      <c r="U14">
        <v>405</v>
      </c>
      <c r="V14">
        <v>18.2</v>
      </c>
      <c r="W14">
        <v>45.53</v>
      </c>
      <c r="X14">
        <v>148.30000000000001</v>
      </c>
      <c r="Y14">
        <v>0</v>
      </c>
      <c r="Z14">
        <v>13.04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6.41</v>
      </c>
      <c r="AG14">
        <v>42.19</v>
      </c>
      <c r="AH14">
        <v>0</v>
      </c>
      <c r="AI14">
        <v>0</v>
      </c>
      <c r="AJ14">
        <v>0</v>
      </c>
      <c r="AK14">
        <v>25.76</v>
      </c>
      <c r="AL14">
        <v>12.78</v>
      </c>
      <c r="AM14">
        <v>0</v>
      </c>
      <c r="AN14">
        <v>0.8</v>
      </c>
      <c r="AO14">
        <v>0</v>
      </c>
      <c r="AP14">
        <v>0</v>
      </c>
      <c r="AQ14">
        <v>0</v>
      </c>
      <c r="AR14">
        <v>33.67</v>
      </c>
      <c r="AS14">
        <v>28.25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2639.6800000000007</v>
      </c>
    </row>
    <row r="15" spans="1:121">
      <c r="A15" t="s">
        <v>57</v>
      </c>
      <c r="B15">
        <v>0</v>
      </c>
      <c r="C15">
        <v>0</v>
      </c>
      <c r="D15">
        <v>28.66</v>
      </c>
      <c r="E15">
        <v>0</v>
      </c>
      <c r="F15">
        <v>0</v>
      </c>
      <c r="G15">
        <v>52.67</v>
      </c>
      <c r="H15">
        <v>0</v>
      </c>
      <c r="I15">
        <v>0</v>
      </c>
      <c r="J15">
        <v>59.73</v>
      </c>
      <c r="K15">
        <v>683.14</v>
      </c>
      <c r="L15">
        <v>434.65</v>
      </c>
      <c r="M15">
        <v>92</v>
      </c>
      <c r="N15">
        <v>118.76</v>
      </c>
      <c r="O15">
        <v>124.33</v>
      </c>
      <c r="P15">
        <v>139.69</v>
      </c>
      <c r="Q15">
        <v>20.85</v>
      </c>
      <c r="R15">
        <v>42.39</v>
      </c>
      <c r="S15">
        <v>26.4</v>
      </c>
      <c r="T15">
        <v>0</v>
      </c>
      <c r="U15">
        <v>405</v>
      </c>
      <c r="V15">
        <v>18.2</v>
      </c>
      <c r="W15">
        <v>45.53</v>
      </c>
      <c r="X15">
        <v>148.30000000000001</v>
      </c>
      <c r="Y15">
        <v>0</v>
      </c>
      <c r="Z15">
        <v>13.04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6.41</v>
      </c>
      <c r="AG15">
        <v>42.19</v>
      </c>
      <c r="AH15">
        <v>0</v>
      </c>
      <c r="AI15">
        <v>0</v>
      </c>
      <c r="AJ15">
        <v>0</v>
      </c>
      <c r="AK15">
        <v>25.76</v>
      </c>
      <c r="AL15">
        <v>12.78</v>
      </c>
      <c r="AM15">
        <v>0</v>
      </c>
      <c r="AN15">
        <v>0.8</v>
      </c>
      <c r="AO15">
        <v>0</v>
      </c>
      <c r="AP15">
        <v>0</v>
      </c>
      <c r="AQ15">
        <v>0</v>
      </c>
      <c r="AR15">
        <v>33.67</v>
      </c>
      <c r="AS15">
        <v>28.25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2639.6800000000007</v>
      </c>
    </row>
    <row r="16" spans="1:121">
      <c r="A16" t="s">
        <v>58</v>
      </c>
      <c r="B16">
        <v>0</v>
      </c>
      <c r="C16">
        <v>0</v>
      </c>
      <c r="D16">
        <v>28.66</v>
      </c>
      <c r="E16">
        <v>0</v>
      </c>
      <c r="F16">
        <v>0</v>
      </c>
      <c r="G16">
        <v>52.67</v>
      </c>
      <c r="H16">
        <v>0</v>
      </c>
      <c r="I16">
        <v>0</v>
      </c>
      <c r="J16">
        <v>59.73</v>
      </c>
      <c r="K16">
        <v>683.14</v>
      </c>
      <c r="L16">
        <v>434.65</v>
      </c>
      <c r="M16">
        <v>92</v>
      </c>
      <c r="N16">
        <v>118.76</v>
      </c>
      <c r="O16">
        <v>124.33</v>
      </c>
      <c r="P16">
        <v>139.69</v>
      </c>
      <c r="Q16">
        <v>20.85</v>
      </c>
      <c r="R16">
        <v>42.39</v>
      </c>
      <c r="S16">
        <v>26.4</v>
      </c>
      <c r="T16">
        <v>0</v>
      </c>
      <c r="U16">
        <v>405</v>
      </c>
      <c r="V16">
        <v>18.2</v>
      </c>
      <c r="W16">
        <v>45.53</v>
      </c>
      <c r="X16">
        <v>148.30000000000001</v>
      </c>
      <c r="Y16">
        <v>0</v>
      </c>
      <c r="Z16">
        <v>13.04</v>
      </c>
      <c r="AA16">
        <v>0</v>
      </c>
      <c r="AB16">
        <v>13.17</v>
      </c>
      <c r="AC16">
        <v>9.68</v>
      </c>
      <c r="AD16">
        <v>0</v>
      </c>
      <c r="AE16">
        <v>16.48</v>
      </c>
      <c r="AF16">
        <v>6.41</v>
      </c>
      <c r="AG16">
        <v>42.19</v>
      </c>
      <c r="AH16">
        <v>0</v>
      </c>
      <c r="AI16">
        <v>0</v>
      </c>
      <c r="AJ16">
        <v>0</v>
      </c>
      <c r="AK16">
        <v>25.76</v>
      </c>
      <c r="AL16">
        <v>12.78</v>
      </c>
      <c r="AM16">
        <v>0</v>
      </c>
      <c r="AN16">
        <v>0.8</v>
      </c>
      <c r="AO16">
        <v>0</v>
      </c>
      <c r="AP16">
        <v>0</v>
      </c>
      <c r="AQ16">
        <v>0</v>
      </c>
      <c r="AR16">
        <v>33.67</v>
      </c>
      <c r="AS16">
        <v>28.25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2662.5300000000007</v>
      </c>
    </row>
    <row r="17" spans="1:117">
      <c r="A17" t="s">
        <v>59</v>
      </c>
      <c r="B17">
        <v>0</v>
      </c>
      <c r="C17">
        <v>0</v>
      </c>
      <c r="D17">
        <v>28.56</v>
      </c>
      <c r="E17">
        <v>0</v>
      </c>
      <c r="F17">
        <v>0</v>
      </c>
      <c r="G17">
        <v>52.67</v>
      </c>
      <c r="H17">
        <v>0</v>
      </c>
      <c r="I17">
        <v>0</v>
      </c>
      <c r="J17">
        <v>59.73</v>
      </c>
      <c r="K17">
        <v>683.14</v>
      </c>
      <c r="L17">
        <v>434.65</v>
      </c>
      <c r="M17">
        <v>92</v>
      </c>
      <c r="N17">
        <v>118.76</v>
      </c>
      <c r="O17">
        <v>124.33</v>
      </c>
      <c r="P17">
        <v>139.69</v>
      </c>
      <c r="Q17">
        <v>20.85</v>
      </c>
      <c r="R17">
        <v>42.39</v>
      </c>
      <c r="S17">
        <v>26.4</v>
      </c>
      <c r="T17">
        <v>0</v>
      </c>
      <c r="U17">
        <v>405</v>
      </c>
      <c r="V17">
        <v>18.2</v>
      </c>
      <c r="W17">
        <v>45.83</v>
      </c>
      <c r="X17">
        <v>148.30000000000001</v>
      </c>
      <c r="Y17">
        <v>0</v>
      </c>
      <c r="Z17">
        <v>13.04</v>
      </c>
      <c r="AA17">
        <v>0</v>
      </c>
      <c r="AB17">
        <v>13.17</v>
      </c>
      <c r="AC17">
        <v>9.68</v>
      </c>
      <c r="AD17">
        <v>0</v>
      </c>
      <c r="AE17">
        <v>16.48</v>
      </c>
      <c r="AF17">
        <v>6.41</v>
      </c>
      <c r="AG17">
        <v>42.19</v>
      </c>
      <c r="AH17">
        <v>0</v>
      </c>
      <c r="AI17">
        <v>0</v>
      </c>
      <c r="AJ17">
        <v>0</v>
      </c>
      <c r="AK17">
        <v>25.76</v>
      </c>
      <c r="AL17">
        <v>12.78</v>
      </c>
      <c r="AM17">
        <v>0</v>
      </c>
      <c r="AN17">
        <v>0.8</v>
      </c>
      <c r="AO17">
        <v>0</v>
      </c>
      <c r="AP17">
        <v>0</v>
      </c>
      <c r="AQ17">
        <v>0</v>
      </c>
      <c r="AR17">
        <v>33.67</v>
      </c>
      <c r="AS17">
        <v>28.25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2662.7300000000005</v>
      </c>
    </row>
    <row r="18" spans="1:117">
      <c r="A18" t="s">
        <v>60</v>
      </c>
      <c r="B18">
        <v>0</v>
      </c>
      <c r="C18">
        <v>0</v>
      </c>
      <c r="D18">
        <v>28.56</v>
      </c>
      <c r="E18">
        <v>0</v>
      </c>
      <c r="F18">
        <v>0</v>
      </c>
      <c r="G18">
        <v>52.67</v>
      </c>
      <c r="H18">
        <v>0</v>
      </c>
      <c r="I18">
        <v>0</v>
      </c>
      <c r="J18">
        <v>59.73</v>
      </c>
      <c r="K18">
        <v>683.14</v>
      </c>
      <c r="L18">
        <v>434.65</v>
      </c>
      <c r="M18">
        <v>92</v>
      </c>
      <c r="N18">
        <v>118.76</v>
      </c>
      <c r="O18">
        <v>124.33</v>
      </c>
      <c r="P18">
        <v>139.69</v>
      </c>
      <c r="Q18">
        <v>20.85</v>
      </c>
      <c r="R18">
        <v>42.39</v>
      </c>
      <c r="S18">
        <v>26.4</v>
      </c>
      <c r="T18">
        <v>0</v>
      </c>
      <c r="U18">
        <v>405</v>
      </c>
      <c r="V18">
        <v>18.2</v>
      </c>
      <c r="W18">
        <v>45.83</v>
      </c>
      <c r="X18">
        <v>148.30000000000001</v>
      </c>
      <c r="Y18">
        <v>0</v>
      </c>
      <c r="Z18">
        <v>13.04</v>
      </c>
      <c r="AA18">
        <v>0</v>
      </c>
      <c r="AB18">
        <v>13.17</v>
      </c>
      <c r="AC18">
        <v>9.68</v>
      </c>
      <c r="AD18">
        <v>0</v>
      </c>
      <c r="AE18">
        <v>16.48</v>
      </c>
      <c r="AF18">
        <v>6.41</v>
      </c>
      <c r="AG18">
        <v>42.19</v>
      </c>
      <c r="AH18">
        <v>21.78</v>
      </c>
      <c r="AI18">
        <v>0</v>
      </c>
      <c r="AJ18">
        <v>0</v>
      </c>
      <c r="AK18">
        <v>25.76</v>
      </c>
      <c r="AL18">
        <v>12.78</v>
      </c>
      <c r="AM18">
        <v>0</v>
      </c>
      <c r="AN18">
        <v>0.8</v>
      </c>
      <c r="AO18">
        <v>0</v>
      </c>
      <c r="AP18">
        <v>0</v>
      </c>
      <c r="AQ18">
        <v>0</v>
      </c>
      <c r="AR18">
        <v>33.67</v>
      </c>
      <c r="AS18">
        <v>28.25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2684.5100000000007</v>
      </c>
    </row>
    <row r="19" spans="1:117">
      <c r="A19" t="s">
        <v>61</v>
      </c>
      <c r="B19">
        <v>0</v>
      </c>
      <c r="C19">
        <v>0</v>
      </c>
      <c r="D19">
        <v>28.56</v>
      </c>
      <c r="E19">
        <v>0</v>
      </c>
      <c r="F19">
        <v>0</v>
      </c>
      <c r="G19">
        <v>52.67</v>
      </c>
      <c r="H19">
        <v>0</v>
      </c>
      <c r="I19">
        <v>0</v>
      </c>
      <c r="J19">
        <v>59.73</v>
      </c>
      <c r="K19">
        <v>683.14</v>
      </c>
      <c r="L19">
        <v>434.65</v>
      </c>
      <c r="M19">
        <v>92</v>
      </c>
      <c r="N19">
        <v>118.76</v>
      </c>
      <c r="O19">
        <v>124.33</v>
      </c>
      <c r="P19">
        <v>139.69</v>
      </c>
      <c r="Q19">
        <v>20.85</v>
      </c>
      <c r="R19">
        <v>42.39</v>
      </c>
      <c r="S19">
        <v>26.4</v>
      </c>
      <c r="T19">
        <v>0</v>
      </c>
      <c r="U19">
        <v>405</v>
      </c>
      <c r="V19">
        <v>18.2</v>
      </c>
      <c r="W19">
        <v>45.83</v>
      </c>
      <c r="X19">
        <v>148.30000000000001</v>
      </c>
      <c r="Y19">
        <v>0</v>
      </c>
      <c r="Z19">
        <v>13.04</v>
      </c>
      <c r="AA19">
        <v>0</v>
      </c>
      <c r="AB19">
        <v>13.17</v>
      </c>
      <c r="AC19">
        <v>9.68</v>
      </c>
      <c r="AD19">
        <v>0</v>
      </c>
      <c r="AE19">
        <v>16.48</v>
      </c>
      <c r="AF19">
        <v>6.41</v>
      </c>
      <c r="AG19">
        <v>42.19</v>
      </c>
      <c r="AH19">
        <v>21.78</v>
      </c>
      <c r="AI19">
        <v>0</v>
      </c>
      <c r="AJ19">
        <v>0</v>
      </c>
      <c r="AK19">
        <v>25.76</v>
      </c>
      <c r="AL19">
        <v>12.78</v>
      </c>
      <c r="AM19">
        <v>0</v>
      </c>
      <c r="AN19">
        <v>0.8</v>
      </c>
      <c r="AO19">
        <v>0</v>
      </c>
      <c r="AP19">
        <v>0</v>
      </c>
      <c r="AQ19">
        <v>0</v>
      </c>
      <c r="AR19">
        <v>33.67</v>
      </c>
      <c r="AS19">
        <v>28.25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2684.5100000000007</v>
      </c>
    </row>
    <row r="20" spans="1:117">
      <c r="A20" t="s">
        <v>62</v>
      </c>
      <c r="B20">
        <v>0</v>
      </c>
      <c r="C20">
        <v>0</v>
      </c>
      <c r="D20">
        <v>28.56</v>
      </c>
      <c r="E20">
        <v>0</v>
      </c>
      <c r="F20">
        <v>0</v>
      </c>
      <c r="G20">
        <v>52.67</v>
      </c>
      <c r="H20">
        <v>0</v>
      </c>
      <c r="I20">
        <v>0</v>
      </c>
      <c r="J20">
        <v>59.73</v>
      </c>
      <c r="K20">
        <v>683.14</v>
      </c>
      <c r="L20">
        <v>434.65</v>
      </c>
      <c r="M20">
        <v>92</v>
      </c>
      <c r="N20">
        <v>118.76</v>
      </c>
      <c r="O20">
        <v>124.33</v>
      </c>
      <c r="P20">
        <v>139.69</v>
      </c>
      <c r="Q20">
        <v>20.85</v>
      </c>
      <c r="R20">
        <v>42.39</v>
      </c>
      <c r="S20">
        <v>26.4</v>
      </c>
      <c r="T20">
        <v>0</v>
      </c>
      <c r="U20">
        <v>405</v>
      </c>
      <c r="V20">
        <v>18.2</v>
      </c>
      <c r="W20">
        <v>45.83</v>
      </c>
      <c r="X20">
        <v>148.30000000000001</v>
      </c>
      <c r="Y20">
        <v>0</v>
      </c>
      <c r="Z20">
        <v>13.04</v>
      </c>
      <c r="AA20">
        <v>0</v>
      </c>
      <c r="AB20">
        <v>13.17</v>
      </c>
      <c r="AC20">
        <v>9.68</v>
      </c>
      <c r="AD20">
        <v>0</v>
      </c>
      <c r="AE20">
        <v>16.48</v>
      </c>
      <c r="AF20">
        <v>6.41</v>
      </c>
      <c r="AG20">
        <v>42.19</v>
      </c>
      <c r="AH20">
        <v>21.78</v>
      </c>
      <c r="AI20">
        <v>0</v>
      </c>
      <c r="AJ20">
        <v>0</v>
      </c>
      <c r="AK20">
        <v>25.76</v>
      </c>
      <c r="AL20">
        <v>12.78</v>
      </c>
      <c r="AM20">
        <v>0</v>
      </c>
      <c r="AN20">
        <v>0.8</v>
      </c>
      <c r="AO20">
        <v>0</v>
      </c>
      <c r="AP20">
        <v>0</v>
      </c>
      <c r="AQ20">
        <v>0</v>
      </c>
      <c r="AR20">
        <v>33.67</v>
      </c>
      <c r="AS20">
        <v>28.25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2684.5100000000007</v>
      </c>
    </row>
    <row r="21" spans="1:117">
      <c r="A21" t="s">
        <v>63</v>
      </c>
      <c r="B21">
        <v>0</v>
      </c>
      <c r="C21">
        <v>0</v>
      </c>
      <c r="D21">
        <v>28.56</v>
      </c>
      <c r="E21">
        <v>0</v>
      </c>
      <c r="F21">
        <v>0</v>
      </c>
      <c r="G21">
        <v>52.67</v>
      </c>
      <c r="H21">
        <v>0</v>
      </c>
      <c r="I21">
        <v>0</v>
      </c>
      <c r="J21">
        <v>59.73</v>
      </c>
      <c r="K21">
        <v>683.14</v>
      </c>
      <c r="L21">
        <v>434.65</v>
      </c>
      <c r="M21">
        <v>92</v>
      </c>
      <c r="N21">
        <v>118.76</v>
      </c>
      <c r="O21">
        <v>124.33</v>
      </c>
      <c r="P21">
        <v>139.69</v>
      </c>
      <c r="Q21">
        <v>20.85</v>
      </c>
      <c r="R21">
        <v>42.39</v>
      </c>
      <c r="S21">
        <v>26.4</v>
      </c>
      <c r="T21">
        <v>0</v>
      </c>
      <c r="U21">
        <v>405</v>
      </c>
      <c r="V21">
        <v>18.2</v>
      </c>
      <c r="W21">
        <v>45.83</v>
      </c>
      <c r="X21">
        <v>148.30000000000001</v>
      </c>
      <c r="Y21">
        <v>0</v>
      </c>
      <c r="Z21">
        <v>13.04</v>
      </c>
      <c r="AA21">
        <v>0</v>
      </c>
      <c r="AB21">
        <v>13.17</v>
      </c>
      <c r="AC21">
        <v>9.68</v>
      </c>
      <c r="AD21">
        <v>0</v>
      </c>
      <c r="AE21">
        <v>16.48</v>
      </c>
      <c r="AF21">
        <v>6.41</v>
      </c>
      <c r="AG21">
        <v>42.19</v>
      </c>
      <c r="AH21">
        <v>21.78</v>
      </c>
      <c r="AI21">
        <v>0</v>
      </c>
      <c r="AJ21">
        <v>0</v>
      </c>
      <c r="AK21">
        <v>25.76</v>
      </c>
      <c r="AL21">
        <v>12.78</v>
      </c>
      <c r="AM21">
        <v>0</v>
      </c>
      <c r="AN21">
        <v>0.8</v>
      </c>
      <c r="AO21">
        <v>0</v>
      </c>
      <c r="AP21">
        <v>0</v>
      </c>
      <c r="AQ21">
        <v>0</v>
      </c>
      <c r="AR21">
        <v>33.67</v>
      </c>
      <c r="AS21">
        <v>28.25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2684.5100000000007</v>
      </c>
    </row>
    <row r="22" spans="1:117">
      <c r="A22" t="s">
        <v>64</v>
      </c>
      <c r="B22">
        <v>0</v>
      </c>
      <c r="C22">
        <v>0</v>
      </c>
      <c r="D22">
        <v>28.56</v>
      </c>
      <c r="E22">
        <v>0</v>
      </c>
      <c r="F22">
        <v>0</v>
      </c>
      <c r="G22">
        <v>52.67</v>
      </c>
      <c r="H22">
        <v>0</v>
      </c>
      <c r="I22">
        <v>0</v>
      </c>
      <c r="J22">
        <v>59.73</v>
      </c>
      <c r="K22">
        <v>683.14</v>
      </c>
      <c r="L22">
        <v>434.65</v>
      </c>
      <c r="M22">
        <v>92</v>
      </c>
      <c r="N22">
        <v>118.76</v>
      </c>
      <c r="O22">
        <v>124.33</v>
      </c>
      <c r="P22">
        <v>139.69</v>
      </c>
      <c r="Q22">
        <v>20.85</v>
      </c>
      <c r="R22">
        <v>42.39</v>
      </c>
      <c r="S22">
        <v>26.4</v>
      </c>
      <c r="T22">
        <v>0</v>
      </c>
      <c r="U22">
        <v>405</v>
      </c>
      <c r="V22">
        <v>18.2</v>
      </c>
      <c r="W22">
        <v>45.83</v>
      </c>
      <c r="X22">
        <v>148.30000000000001</v>
      </c>
      <c r="Y22">
        <v>0</v>
      </c>
      <c r="Z22">
        <v>13.04</v>
      </c>
      <c r="AA22">
        <v>0</v>
      </c>
      <c r="AB22">
        <v>13.17</v>
      </c>
      <c r="AC22">
        <v>9.68</v>
      </c>
      <c r="AD22">
        <v>0</v>
      </c>
      <c r="AE22">
        <v>16.48</v>
      </c>
      <c r="AF22">
        <v>6.41</v>
      </c>
      <c r="AG22">
        <v>42.19</v>
      </c>
      <c r="AH22">
        <v>21.78</v>
      </c>
      <c r="AI22">
        <v>0</v>
      </c>
      <c r="AJ22">
        <v>0</v>
      </c>
      <c r="AK22">
        <v>25.76</v>
      </c>
      <c r="AL22">
        <v>12.78</v>
      </c>
      <c r="AM22">
        <v>10.53</v>
      </c>
      <c r="AN22">
        <v>0.8</v>
      </c>
      <c r="AO22">
        <v>0</v>
      </c>
      <c r="AP22">
        <v>0</v>
      </c>
      <c r="AQ22">
        <v>0</v>
      </c>
      <c r="AR22">
        <v>33.67</v>
      </c>
      <c r="AS22">
        <v>28.25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2695.0400000000009</v>
      </c>
    </row>
    <row r="23" spans="1:117">
      <c r="A23" t="s">
        <v>65</v>
      </c>
      <c r="B23">
        <v>0</v>
      </c>
      <c r="C23">
        <v>0</v>
      </c>
      <c r="D23">
        <v>28.56</v>
      </c>
      <c r="E23">
        <v>0</v>
      </c>
      <c r="F23">
        <v>0</v>
      </c>
      <c r="G23">
        <v>52.67</v>
      </c>
      <c r="H23">
        <v>0</v>
      </c>
      <c r="I23">
        <v>0</v>
      </c>
      <c r="J23">
        <v>59.73</v>
      </c>
      <c r="K23">
        <v>683.14</v>
      </c>
      <c r="L23">
        <v>434.65</v>
      </c>
      <c r="M23">
        <v>92</v>
      </c>
      <c r="N23">
        <v>118.76</v>
      </c>
      <c r="O23">
        <v>124.33</v>
      </c>
      <c r="P23">
        <v>139.69</v>
      </c>
      <c r="Q23">
        <v>20.85</v>
      </c>
      <c r="R23">
        <v>42.39</v>
      </c>
      <c r="S23">
        <v>26.4</v>
      </c>
      <c r="T23">
        <v>0</v>
      </c>
      <c r="U23">
        <v>405</v>
      </c>
      <c r="V23">
        <v>18.2</v>
      </c>
      <c r="W23">
        <v>45.83</v>
      </c>
      <c r="X23">
        <v>148.30000000000001</v>
      </c>
      <c r="Y23">
        <v>0</v>
      </c>
      <c r="Z23">
        <v>13.04</v>
      </c>
      <c r="AA23">
        <v>0</v>
      </c>
      <c r="AB23">
        <v>13.17</v>
      </c>
      <c r="AC23">
        <v>9.68</v>
      </c>
      <c r="AD23">
        <v>0</v>
      </c>
      <c r="AE23">
        <v>16.48</v>
      </c>
      <c r="AF23">
        <v>6.41</v>
      </c>
      <c r="AG23">
        <v>42.19</v>
      </c>
      <c r="AH23">
        <v>21.78</v>
      </c>
      <c r="AI23">
        <v>0</v>
      </c>
      <c r="AJ23">
        <v>0</v>
      </c>
      <c r="AK23">
        <v>25.76</v>
      </c>
      <c r="AL23">
        <v>2.33</v>
      </c>
      <c r="AM23">
        <v>10.53</v>
      </c>
      <c r="AN23">
        <v>0.8</v>
      </c>
      <c r="AO23">
        <v>0</v>
      </c>
      <c r="AP23">
        <v>0</v>
      </c>
      <c r="AQ23">
        <v>10.97</v>
      </c>
      <c r="AR23">
        <v>33.67</v>
      </c>
      <c r="AS23">
        <v>28.25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2695.5600000000004</v>
      </c>
    </row>
    <row r="24" spans="1:117">
      <c r="A24" t="s">
        <v>66</v>
      </c>
      <c r="B24">
        <v>0</v>
      </c>
      <c r="C24">
        <v>0</v>
      </c>
      <c r="D24">
        <v>28.56</v>
      </c>
      <c r="E24">
        <v>0</v>
      </c>
      <c r="F24">
        <v>0</v>
      </c>
      <c r="G24">
        <v>52.67</v>
      </c>
      <c r="H24">
        <v>0</v>
      </c>
      <c r="I24">
        <v>0</v>
      </c>
      <c r="J24">
        <v>59.73</v>
      </c>
      <c r="K24">
        <v>683.14</v>
      </c>
      <c r="L24">
        <v>434.65</v>
      </c>
      <c r="M24">
        <v>92</v>
      </c>
      <c r="N24">
        <v>118.76</v>
      </c>
      <c r="O24">
        <v>124.33</v>
      </c>
      <c r="P24">
        <v>139.69</v>
      </c>
      <c r="Q24">
        <v>20.85</v>
      </c>
      <c r="R24">
        <v>42.39</v>
      </c>
      <c r="S24">
        <v>26.4</v>
      </c>
      <c r="T24">
        <v>0</v>
      </c>
      <c r="U24">
        <v>405</v>
      </c>
      <c r="V24">
        <v>18.2</v>
      </c>
      <c r="W24">
        <v>45.83</v>
      </c>
      <c r="X24">
        <v>148.30000000000001</v>
      </c>
      <c r="Y24">
        <v>0</v>
      </c>
      <c r="Z24">
        <v>13.04</v>
      </c>
      <c r="AA24">
        <v>0</v>
      </c>
      <c r="AB24">
        <v>13.17</v>
      </c>
      <c r="AC24">
        <v>9.68</v>
      </c>
      <c r="AD24">
        <v>0</v>
      </c>
      <c r="AE24">
        <v>16.48</v>
      </c>
      <c r="AF24">
        <v>6.41</v>
      </c>
      <c r="AG24">
        <v>42.19</v>
      </c>
      <c r="AH24">
        <v>21.78</v>
      </c>
      <c r="AI24">
        <v>0</v>
      </c>
      <c r="AJ24">
        <v>0</v>
      </c>
      <c r="AK24">
        <v>25.76</v>
      </c>
      <c r="AL24">
        <v>2.33</v>
      </c>
      <c r="AM24">
        <v>10.53</v>
      </c>
      <c r="AN24">
        <v>0.8</v>
      </c>
      <c r="AO24">
        <v>0</v>
      </c>
      <c r="AP24">
        <v>0</v>
      </c>
      <c r="AQ24">
        <v>21.92</v>
      </c>
      <c r="AR24">
        <v>33.67</v>
      </c>
      <c r="AS24">
        <v>28.25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2706.5100000000007</v>
      </c>
    </row>
    <row r="25" spans="1:117">
      <c r="A25" t="s">
        <v>67</v>
      </c>
      <c r="B25">
        <v>0</v>
      </c>
      <c r="C25">
        <v>0</v>
      </c>
      <c r="D25">
        <v>28.56</v>
      </c>
      <c r="E25">
        <v>0</v>
      </c>
      <c r="F25">
        <v>0</v>
      </c>
      <c r="G25">
        <v>52.67</v>
      </c>
      <c r="H25">
        <v>0</v>
      </c>
      <c r="I25">
        <v>0</v>
      </c>
      <c r="J25">
        <v>59.73</v>
      </c>
      <c r="K25">
        <v>683.14</v>
      </c>
      <c r="L25">
        <v>434.65</v>
      </c>
      <c r="M25">
        <v>92</v>
      </c>
      <c r="N25">
        <v>118.76</v>
      </c>
      <c r="O25">
        <v>124.33</v>
      </c>
      <c r="P25">
        <v>139.69</v>
      </c>
      <c r="Q25">
        <v>20.85</v>
      </c>
      <c r="R25">
        <v>42.39</v>
      </c>
      <c r="S25">
        <v>26.4</v>
      </c>
      <c r="T25">
        <v>0</v>
      </c>
      <c r="U25">
        <v>405</v>
      </c>
      <c r="V25">
        <v>18.2</v>
      </c>
      <c r="W25">
        <v>45.83</v>
      </c>
      <c r="X25">
        <v>148.30000000000001</v>
      </c>
      <c r="Y25">
        <v>0</v>
      </c>
      <c r="Z25">
        <v>13.04</v>
      </c>
      <c r="AA25">
        <v>0</v>
      </c>
      <c r="AB25">
        <v>13.17</v>
      </c>
      <c r="AC25">
        <v>9.68</v>
      </c>
      <c r="AD25">
        <v>0</v>
      </c>
      <c r="AE25">
        <v>16.48</v>
      </c>
      <c r="AF25">
        <v>6.41</v>
      </c>
      <c r="AG25">
        <v>42.19</v>
      </c>
      <c r="AH25">
        <v>23.39</v>
      </c>
      <c r="AI25">
        <v>0</v>
      </c>
      <c r="AJ25">
        <v>0</v>
      </c>
      <c r="AK25">
        <v>25.76</v>
      </c>
      <c r="AL25">
        <v>2.33</v>
      </c>
      <c r="AM25">
        <v>10.53</v>
      </c>
      <c r="AN25">
        <v>0.8</v>
      </c>
      <c r="AO25">
        <v>0</v>
      </c>
      <c r="AP25">
        <v>0</v>
      </c>
      <c r="AQ25">
        <v>32.89</v>
      </c>
      <c r="AR25">
        <v>33.67</v>
      </c>
      <c r="AS25">
        <v>26.9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2717.7400000000002</v>
      </c>
    </row>
    <row r="26" spans="1:117">
      <c r="A26" t="s">
        <v>68</v>
      </c>
      <c r="B26">
        <v>0</v>
      </c>
      <c r="C26">
        <v>0</v>
      </c>
      <c r="D26">
        <v>28.56</v>
      </c>
      <c r="E26">
        <v>0</v>
      </c>
      <c r="F26">
        <v>0</v>
      </c>
      <c r="G26">
        <v>52.67</v>
      </c>
      <c r="H26">
        <v>0</v>
      </c>
      <c r="I26">
        <v>0</v>
      </c>
      <c r="J26">
        <v>59.73</v>
      </c>
      <c r="K26">
        <v>683.14</v>
      </c>
      <c r="L26">
        <v>434.65</v>
      </c>
      <c r="M26">
        <v>92</v>
      </c>
      <c r="N26">
        <v>118.76</v>
      </c>
      <c r="O26">
        <v>124.33</v>
      </c>
      <c r="P26">
        <v>139.69</v>
      </c>
      <c r="Q26">
        <v>20.85</v>
      </c>
      <c r="R26">
        <v>42.39</v>
      </c>
      <c r="S26">
        <v>26.4</v>
      </c>
      <c r="T26">
        <v>0</v>
      </c>
      <c r="U26">
        <v>405</v>
      </c>
      <c r="V26">
        <v>18.2</v>
      </c>
      <c r="W26">
        <v>45.83</v>
      </c>
      <c r="X26">
        <v>148.30000000000001</v>
      </c>
      <c r="Y26">
        <v>0</v>
      </c>
      <c r="Z26">
        <v>13.04</v>
      </c>
      <c r="AA26">
        <v>12.25</v>
      </c>
      <c r="AB26">
        <v>26.34</v>
      </c>
      <c r="AC26">
        <v>9.68</v>
      </c>
      <c r="AD26">
        <v>0</v>
      </c>
      <c r="AE26">
        <v>16.48</v>
      </c>
      <c r="AF26">
        <v>6.41</v>
      </c>
      <c r="AG26">
        <v>42.19</v>
      </c>
      <c r="AH26">
        <v>39.58</v>
      </c>
      <c r="AI26">
        <v>0</v>
      </c>
      <c r="AJ26">
        <v>0</v>
      </c>
      <c r="AK26">
        <v>25.76</v>
      </c>
      <c r="AL26">
        <v>2.33</v>
      </c>
      <c r="AM26">
        <v>10.53</v>
      </c>
      <c r="AN26">
        <v>0.8</v>
      </c>
      <c r="AO26">
        <v>0</v>
      </c>
      <c r="AP26">
        <v>0</v>
      </c>
      <c r="AQ26">
        <v>32.89</v>
      </c>
      <c r="AR26">
        <v>33.67</v>
      </c>
      <c r="AS26">
        <v>26.9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2759.3500000000004</v>
      </c>
    </row>
    <row r="27" spans="1:117">
      <c r="A27" t="s">
        <v>69</v>
      </c>
      <c r="B27">
        <v>0</v>
      </c>
      <c r="C27">
        <v>0</v>
      </c>
      <c r="D27">
        <v>28.98</v>
      </c>
      <c r="E27">
        <v>0</v>
      </c>
      <c r="F27">
        <v>0</v>
      </c>
      <c r="G27">
        <v>52.67</v>
      </c>
      <c r="H27">
        <v>0</v>
      </c>
      <c r="I27">
        <v>0</v>
      </c>
      <c r="J27">
        <v>59.73</v>
      </c>
      <c r="K27">
        <v>683.14</v>
      </c>
      <c r="L27">
        <v>434.65</v>
      </c>
      <c r="M27">
        <v>92</v>
      </c>
      <c r="N27">
        <v>118.76</v>
      </c>
      <c r="O27">
        <v>124.33</v>
      </c>
      <c r="P27">
        <v>139.69</v>
      </c>
      <c r="Q27">
        <v>20.85</v>
      </c>
      <c r="R27">
        <v>42.39</v>
      </c>
      <c r="S27">
        <v>26.4</v>
      </c>
      <c r="T27">
        <v>0</v>
      </c>
      <c r="U27">
        <v>411.75</v>
      </c>
      <c r="V27">
        <v>18.2</v>
      </c>
      <c r="W27">
        <v>45.83</v>
      </c>
      <c r="X27">
        <v>148.30000000000001</v>
      </c>
      <c r="Y27">
        <v>0</v>
      </c>
      <c r="Z27">
        <v>13.04</v>
      </c>
      <c r="AA27">
        <v>12.25</v>
      </c>
      <c r="AB27">
        <v>26.34</v>
      </c>
      <c r="AC27">
        <v>9.68</v>
      </c>
      <c r="AD27">
        <v>7.92</v>
      </c>
      <c r="AE27">
        <v>32.96</v>
      </c>
      <c r="AF27">
        <v>6.41</v>
      </c>
      <c r="AG27">
        <v>42.19</v>
      </c>
      <c r="AH27">
        <v>62.51</v>
      </c>
      <c r="AI27">
        <v>3.82</v>
      </c>
      <c r="AJ27">
        <v>0</v>
      </c>
      <c r="AK27">
        <v>25.76</v>
      </c>
      <c r="AL27">
        <v>15.11</v>
      </c>
      <c r="AM27">
        <v>10.53</v>
      </c>
      <c r="AN27">
        <v>0.8</v>
      </c>
      <c r="AO27">
        <v>0</v>
      </c>
      <c r="AP27">
        <v>0</v>
      </c>
      <c r="AQ27">
        <v>32.89</v>
      </c>
      <c r="AR27">
        <v>39.75</v>
      </c>
      <c r="AS27">
        <v>24.21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2833.8400000000011</v>
      </c>
    </row>
    <row r="28" spans="1:117">
      <c r="A28" t="s">
        <v>70</v>
      </c>
      <c r="B28">
        <v>0</v>
      </c>
      <c r="C28">
        <v>0</v>
      </c>
      <c r="D28">
        <v>28.98</v>
      </c>
      <c r="E28">
        <v>0</v>
      </c>
      <c r="F28">
        <v>0</v>
      </c>
      <c r="G28">
        <v>52.67</v>
      </c>
      <c r="H28">
        <v>0</v>
      </c>
      <c r="I28">
        <v>0</v>
      </c>
      <c r="J28">
        <v>59.73</v>
      </c>
      <c r="K28">
        <v>683.14</v>
      </c>
      <c r="L28">
        <v>434.65</v>
      </c>
      <c r="M28">
        <v>92</v>
      </c>
      <c r="N28">
        <v>118.76</v>
      </c>
      <c r="O28">
        <v>124.33</v>
      </c>
      <c r="P28">
        <v>139.69</v>
      </c>
      <c r="Q28">
        <v>20.85</v>
      </c>
      <c r="R28">
        <v>42.39</v>
      </c>
      <c r="S28">
        <v>26.4</v>
      </c>
      <c r="T28">
        <v>0</v>
      </c>
      <c r="U28">
        <v>411.75</v>
      </c>
      <c r="V28">
        <v>18.2</v>
      </c>
      <c r="W28">
        <v>45.83</v>
      </c>
      <c r="X28">
        <v>148.30000000000001</v>
      </c>
      <c r="Y28">
        <v>0</v>
      </c>
      <c r="Z28">
        <v>13.04</v>
      </c>
      <c r="AA28">
        <v>28.05</v>
      </c>
      <c r="AB28">
        <v>39.51</v>
      </c>
      <c r="AC28">
        <v>19.350000000000001</v>
      </c>
      <c r="AD28">
        <v>15.85</v>
      </c>
      <c r="AE28">
        <v>32.96</v>
      </c>
      <c r="AF28">
        <v>17.75</v>
      </c>
      <c r="AG28">
        <v>42.19</v>
      </c>
      <c r="AH28">
        <v>83.33</v>
      </c>
      <c r="AI28">
        <v>16.54</v>
      </c>
      <c r="AJ28">
        <v>0</v>
      </c>
      <c r="AK28">
        <v>25.76</v>
      </c>
      <c r="AL28">
        <v>70.88</v>
      </c>
      <c r="AM28">
        <v>10.53</v>
      </c>
      <c r="AN28">
        <v>0.8</v>
      </c>
      <c r="AO28">
        <v>0</v>
      </c>
      <c r="AP28">
        <v>0</v>
      </c>
      <c r="AQ28">
        <v>43.84</v>
      </c>
      <c r="AR28">
        <v>39.75</v>
      </c>
      <c r="AS28">
        <v>24.21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2992.0100000000011</v>
      </c>
    </row>
    <row r="29" spans="1:117">
      <c r="A29" t="s">
        <v>71</v>
      </c>
      <c r="B29">
        <v>0</v>
      </c>
      <c r="C29">
        <v>0</v>
      </c>
      <c r="D29">
        <v>28.98</v>
      </c>
      <c r="E29">
        <v>0</v>
      </c>
      <c r="F29">
        <v>0</v>
      </c>
      <c r="G29">
        <v>52.67</v>
      </c>
      <c r="H29">
        <v>0</v>
      </c>
      <c r="I29">
        <v>0</v>
      </c>
      <c r="J29">
        <v>59.73</v>
      </c>
      <c r="K29">
        <v>683.14</v>
      </c>
      <c r="L29">
        <v>434.65</v>
      </c>
      <c r="M29">
        <v>92</v>
      </c>
      <c r="N29">
        <v>118.76</v>
      </c>
      <c r="O29">
        <v>124.33</v>
      </c>
      <c r="P29">
        <v>139.69</v>
      </c>
      <c r="Q29">
        <v>20.85</v>
      </c>
      <c r="R29">
        <v>42.39</v>
      </c>
      <c r="S29">
        <v>26.4</v>
      </c>
      <c r="T29">
        <v>0</v>
      </c>
      <c r="U29">
        <v>411.75</v>
      </c>
      <c r="V29">
        <v>18.2</v>
      </c>
      <c r="W29">
        <v>45.83</v>
      </c>
      <c r="X29">
        <v>148.30000000000001</v>
      </c>
      <c r="Y29">
        <v>0</v>
      </c>
      <c r="Z29">
        <v>19.559999999999999</v>
      </c>
      <c r="AA29">
        <v>42.15</v>
      </c>
      <c r="AB29">
        <v>39.51</v>
      </c>
      <c r="AC29">
        <v>29.06</v>
      </c>
      <c r="AD29">
        <v>18.27</v>
      </c>
      <c r="AE29">
        <v>49.43</v>
      </c>
      <c r="AF29">
        <v>39.049999999999997</v>
      </c>
      <c r="AG29">
        <v>42.19</v>
      </c>
      <c r="AH29">
        <v>116.95</v>
      </c>
      <c r="AI29">
        <v>16.54</v>
      </c>
      <c r="AJ29">
        <v>0</v>
      </c>
      <c r="AK29">
        <v>25.76</v>
      </c>
      <c r="AL29">
        <v>70.88</v>
      </c>
      <c r="AM29">
        <v>10.53</v>
      </c>
      <c r="AN29">
        <v>0.8</v>
      </c>
      <c r="AO29">
        <v>0</v>
      </c>
      <c r="AP29">
        <v>0</v>
      </c>
      <c r="AQ29">
        <v>43.84</v>
      </c>
      <c r="AR29">
        <v>39.75</v>
      </c>
      <c r="AS29">
        <v>33.229999999999997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3105.170000000001</v>
      </c>
    </row>
    <row r="30" spans="1:117">
      <c r="A30" t="s">
        <v>72</v>
      </c>
      <c r="B30">
        <v>0</v>
      </c>
      <c r="C30">
        <v>0</v>
      </c>
      <c r="D30">
        <v>29.08</v>
      </c>
      <c r="E30">
        <v>0</v>
      </c>
      <c r="F30">
        <v>0</v>
      </c>
      <c r="G30">
        <v>52.67</v>
      </c>
      <c r="H30">
        <v>0</v>
      </c>
      <c r="I30">
        <v>0</v>
      </c>
      <c r="J30">
        <v>59.73</v>
      </c>
      <c r="K30">
        <v>683.14</v>
      </c>
      <c r="L30">
        <v>434.65</v>
      </c>
      <c r="M30">
        <v>92</v>
      </c>
      <c r="N30">
        <v>118.76</v>
      </c>
      <c r="O30">
        <v>124.33</v>
      </c>
      <c r="P30">
        <v>139.69</v>
      </c>
      <c r="Q30">
        <v>20.85</v>
      </c>
      <c r="R30">
        <v>42.39</v>
      </c>
      <c r="S30">
        <v>26.4</v>
      </c>
      <c r="T30">
        <v>0</v>
      </c>
      <c r="U30">
        <v>411.75</v>
      </c>
      <c r="V30">
        <v>18.2</v>
      </c>
      <c r="W30">
        <v>45.83</v>
      </c>
      <c r="X30">
        <v>148.30000000000001</v>
      </c>
      <c r="Y30">
        <v>0</v>
      </c>
      <c r="Z30">
        <v>19.559999999999999</v>
      </c>
      <c r="AA30">
        <v>42.15</v>
      </c>
      <c r="AB30">
        <v>39.51</v>
      </c>
      <c r="AC30">
        <v>29.06</v>
      </c>
      <c r="AD30">
        <v>18.27</v>
      </c>
      <c r="AE30">
        <v>49.43</v>
      </c>
      <c r="AF30">
        <v>39.049999999999997</v>
      </c>
      <c r="AG30">
        <v>42.19</v>
      </c>
      <c r="AH30">
        <v>116.95</v>
      </c>
      <c r="AI30">
        <v>16.54</v>
      </c>
      <c r="AJ30">
        <v>0</v>
      </c>
      <c r="AK30">
        <v>25.76</v>
      </c>
      <c r="AL30">
        <v>70.88</v>
      </c>
      <c r="AM30">
        <v>10.53</v>
      </c>
      <c r="AN30">
        <v>0.8</v>
      </c>
      <c r="AO30">
        <v>0</v>
      </c>
      <c r="AP30">
        <v>0</v>
      </c>
      <c r="AQ30">
        <v>43.84</v>
      </c>
      <c r="AR30">
        <v>39.75</v>
      </c>
      <c r="AS30">
        <v>33.229999999999997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3105.2700000000009</v>
      </c>
    </row>
    <row r="31" spans="1:117">
      <c r="A31" t="s">
        <v>73</v>
      </c>
      <c r="B31">
        <v>0</v>
      </c>
      <c r="C31">
        <v>0</v>
      </c>
      <c r="D31">
        <v>29.08</v>
      </c>
      <c r="E31">
        <v>0</v>
      </c>
      <c r="F31">
        <v>0</v>
      </c>
      <c r="G31">
        <v>52.67</v>
      </c>
      <c r="H31">
        <v>0</v>
      </c>
      <c r="I31">
        <v>0</v>
      </c>
      <c r="J31">
        <v>59.73</v>
      </c>
      <c r="K31">
        <v>683.14</v>
      </c>
      <c r="L31">
        <v>434.65</v>
      </c>
      <c r="M31">
        <v>92</v>
      </c>
      <c r="N31">
        <v>118.76</v>
      </c>
      <c r="O31">
        <v>124.33</v>
      </c>
      <c r="P31">
        <v>139.69</v>
      </c>
      <c r="Q31">
        <v>20.85</v>
      </c>
      <c r="R31">
        <v>42.39</v>
      </c>
      <c r="S31">
        <v>26.4</v>
      </c>
      <c r="T31">
        <v>0</v>
      </c>
      <c r="U31">
        <v>411.75</v>
      </c>
      <c r="V31">
        <v>18.2</v>
      </c>
      <c r="W31">
        <v>45.83</v>
      </c>
      <c r="X31">
        <v>148.30000000000001</v>
      </c>
      <c r="Y31">
        <v>0</v>
      </c>
      <c r="Z31">
        <v>19.559999999999999</v>
      </c>
      <c r="AA31">
        <v>42.15</v>
      </c>
      <c r="AB31">
        <v>39.51</v>
      </c>
      <c r="AC31">
        <v>29.06</v>
      </c>
      <c r="AD31">
        <v>27.41</v>
      </c>
      <c r="AE31">
        <v>49.43</v>
      </c>
      <c r="AF31">
        <v>39.049999999999997</v>
      </c>
      <c r="AG31">
        <v>42.19</v>
      </c>
      <c r="AH31">
        <v>140.35</v>
      </c>
      <c r="AI31">
        <v>16.54</v>
      </c>
      <c r="AJ31">
        <v>0</v>
      </c>
      <c r="AK31">
        <v>25.76</v>
      </c>
      <c r="AL31">
        <v>70.88</v>
      </c>
      <c r="AM31">
        <v>10.53</v>
      </c>
      <c r="AN31">
        <v>0.8</v>
      </c>
      <c r="AO31">
        <v>0</v>
      </c>
      <c r="AP31">
        <v>0</v>
      </c>
      <c r="AQ31">
        <v>43.84</v>
      </c>
      <c r="AR31">
        <v>33.67</v>
      </c>
      <c r="AS31">
        <v>33.229999999999997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3131.7300000000009</v>
      </c>
    </row>
    <row r="32" spans="1:117">
      <c r="A32" t="s">
        <v>74</v>
      </c>
      <c r="B32">
        <v>0</v>
      </c>
      <c r="C32">
        <v>0</v>
      </c>
      <c r="D32">
        <v>29.08</v>
      </c>
      <c r="E32">
        <v>0</v>
      </c>
      <c r="F32">
        <v>0</v>
      </c>
      <c r="G32">
        <v>52.67</v>
      </c>
      <c r="H32">
        <v>0</v>
      </c>
      <c r="I32">
        <v>0</v>
      </c>
      <c r="J32">
        <v>59.73</v>
      </c>
      <c r="K32">
        <v>683.14</v>
      </c>
      <c r="L32">
        <v>434.65</v>
      </c>
      <c r="M32">
        <v>92</v>
      </c>
      <c r="N32">
        <v>118.76</v>
      </c>
      <c r="O32">
        <v>124.33</v>
      </c>
      <c r="P32">
        <v>139.69</v>
      </c>
      <c r="Q32">
        <v>20.85</v>
      </c>
      <c r="R32">
        <v>42.39</v>
      </c>
      <c r="S32">
        <v>26.4</v>
      </c>
      <c r="T32">
        <v>0</v>
      </c>
      <c r="U32">
        <v>411.75</v>
      </c>
      <c r="V32">
        <v>18.2</v>
      </c>
      <c r="W32">
        <v>45.83</v>
      </c>
      <c r="X32">
        <v>148.30000000000001</v>
      </c>
      <c r="Y32">
        <v>0</v>
      </c>
      <c r="Z32">
        <v>19.559999999999999</v>
      </c>
      <c r="AA32">
        <v>42.15</v>
      </c>
      <c r="AB32">
        <v>39.51</v>
      </c>
      <c r="AC32">
        <v>29.06</v>
      </c>
      <c r="AD32">
        <v>27.41</v>
      </c>
      <c r="AE32">
        <v>49.43</v>
      </c>
      <c r="AF32">
        <v>39.049999999999997</v>
      </c>
      <c r="AG32">
        <v>42.19</v>
      </c>
      <c r="AH32">
        <v>140.35</v>
      </c>
      <c r="AI32">
        <v>16.54</v>
      </c>
      <c r="AJ32">
        <v>0</v>
      </c>
      <c r="AK32">
        <v>25.76</v>
      </c>
      <c r="AL32">
        <v>12.78</v>
      </c>
      <c r="AM32">
        <v>10.53</v>
      </c>
      <c r="AN32">
        <v>0.8</v>
      </c>
      <c r="AO32">
        <v>0</v>
      </c>
      <c r="AP32">
        <v>0</v>
      </c>
      <c r="AQ32">
        <v>43.84</v>
      </c>
      <c r="AR32">
        <v>33.67</v>
      </c>
      <c r="AS32">
        <v>33.229999999999997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3073.630000000001</v>
      </c>
    </row>
    <row r="33" spans="1:117">
      <c r="A33" t="s">
        <v>75</v>
      </c>
      <c r="B33">
        <v>0</v>
      </c>
      <c r="C33">
        <v>0</v>
      </c>
      <c r="D33">
        <v>29.08</v>
      </c>
      <c r="E33">
        <v>0</v>
      </c>
      <c r="F33">
        <v>0</v>
      </c>
      <c r="G33">
        <v>52.67</v>
      </c>
      <c r="H33">
        <v>0</v>
      </c>
      <c r="I33">
        <v>0</v>
      </c>
      <c r="J33">
        <v>59.73</v>
      </c>
      <c r="K33">
        <v>683.14</v>
      </c>
      <c r="L33">
        <v>434.65</v>
      </c>
      <c r="M33">
        <v>92</v>
      </c>
      <c r="N33">
        <v>118.76</v>
      </c>
      <c r="O33">
        <v>124.33</v>
      </c>
      <c r="P33">
        <v>139.69</v>
      </c>
      <c r="Q33">
        <v>20.85</v>
      </c>
      <c r="R33">
        <v>42.39</v>
      </c>
      <c r="S33">
        <v>26.4</v>
      </c>
      <c r="T33">
        <v>0</v>
      </c>
      <c r="U33">
        <v>411.75</v>
      </c>
      <c r="V33">
        <v>18.2</v>
      </c>
      <c r="W33">
        <v>45.83</v>
      </c>
      <c r="X33">
        <v>148.30000000000001</v>
      </c>
      <c r="Y33">
        <v>0</v>
      </c>
      <c r="Z33">
        <v>19.559999999999999</v>
      </c>
      <c r="AA33">
        <v>42.15</v>
      </c>
      <c r="AB33">
        <v>39.51</v>
      </c>
      <c r="AC33">
        <v>29.06</v>
      </c>
      <c r="AD33">
        <v>24.3</v>
      </c>
      <c r="AE33">
        <v>49.43</v>
      </c>
      <c r="AF33">
        <v>39.049999999999997</v>
      </c>
      <c r="AG33">
        <v>42.19</v>
      </c>
      <c r="AH33">
        <v>122.54</v>
      </c>
      <c r="AI33">
        <v>16.54</v>
      </c>
      <c r="AJ33">
        <v>0</v>
      </c>
      <c r="AK33">
        <v>25.76</v>
      </c>
      <c r="AL33">
        <v>12.78</v>
      </c>
      <c r="AM33">
        <v>10.53</v>
      </c>
      <c r="AN33">
        <v>0.8</v>
      </c>
      <c r="AO33">
        <v>0</v>
      </c>
      <c r="AP33">
        <v>0</v>
      </c>
      <c r="AQ33">
        <v>43.84</v>
      </c>
      <c r="AR33">
        <v>33.67</v>
      </c>
      <c r="AS33">
        <v>33.229999999999997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3052.7100000000014</v>
      </c>
    </row>
    <row r="34" spans="1:117">
      <c r="A34" t="s">
        <v>76</v>
      </c>
      <c r="B34">
        <v>0</v>
      </c>
      <c r="C34">
        <v>0</v>
      </c>
      <c r="D34">
        <v>28.98</v>
      </c>
      <c r="E34">
        <v>0</v>
      </c>
      <c r="F34">
        <v>0</v>
      </c>
      <c r="G34">
        <v>52.67</v>
      </c>
      <c r="H34">
        <v>0</v>
      </c>
      <c r="I34">
        <v>0</v>
      </c>
      <c r="J34">
        <v>59.73</v>
      </c>
      <c r="K34">
        <v>683.14</v>
      </c>
      <c r="L34">
        <v>434.65</v>
      </c>
      <c r="M34">
        <v>92</v>
      </c>
      <c r="N34">
        <v>118.76</v>
      </c>
      <c r="O34">
        <v>124.33</v>
      </c>
      <c r="P34">
        <v>139.69</v>
      </c>
      <c r="Q34">
        <v>20.85</v>
      </c>
      <c r="R34">
        <v>42.39</v>
      </c>
      <c r="S34">
        <v>26.4</v>
      </c>
      <c r="T34">
        <v>0</v>
      </c>
      <c r="U34">
        <v>411.75</v>
      </c>
      <c r="V34">
        <v>18.2</v>
      </c>
      <c r="W34">
        <v>45.83</v>
      </c>
      <c r="X34">
        <v>148.30000000000001</v>
      </c>
      <c r="Y34">
        <v>0</v>
      </c>
      <c r="Z34">
        <v>6.52</v>
      </c>
      <c r="AA34">
        <v>42.15</v>
      </c>
      <c r="AB34">
        <v>26.34</v>
      </c>
      <c r="AC34">
        <v>9.68</v>
      </c>
      <c r="AD34">
        <v>15.85</v>
      </c>
      <c r="AE34">
        <v>32.96</v>
      </c>
      <c r="AF34">
        <v>17.75</v>
      </c>
      <c r="AG34">
        <v>42.19</v>
      </c>
      <c r="AH34">
        <v>116.95</v>
      </c>
      <c r="AI34">
        <v>3.57</v>
      </c>
      <c r="AJ34">
        <v>0</v>
      </c>
      <c r="AK34">
        <v>25.76</v>
      </c>
      <c r="AL34">
        <v>12.78</v>
      </c>
      <c r="AM34">
        <v>10.53</v>
      </c>
      <c r="AN34">
        <v>0.8</v>
      </c>
      <c r="AO34">
        <v>0</v>
      </c>
      <c r="AP34">
        <v>0</v>
      </c>
      <c r="AQ34">
        <v>43.84</v>
      </c>
      <c r="AR34">
        <v>33.67</v>
      </c>
      <c r="AS34">
        <v>33.229999999999997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2942.2400000000011</v>
      </c>
    </row>
    <row r="35" spans="1:117">
      <c r="A35" t="s">
        <v>77</v>
      </c>
      <c r="B35">
        <v>0</v>
      </c>
      <c r="C35">
        <v>0</v>
      </c>
      <c r="D35">
        <v>28.88</v>
      </c>
      <c r="E35">
        <v>0</v>
      </c>
      <c r="F35">
        <v>0</v>
      </c>
      <c r="G35">
        <v>52.67</v>
      </c>
      <c r="H35">
        <v>0</v>
      </c>
      <c r="I35">
        <v>0</v>
      </c>
      <c r="J35">
        <v>59.73</v>
      </c>
      <c r="K35">
        <v>683.14</v>
      </c>
      <c r="L35">
        <v>434.65</v>
      </c>
      <c r="M35">
        <v>92</v>
      </c>
      <c r="N35">
        <v>118.76</v>
      </c>
      <c r="O35">
        <v>124.33</v>
      </c>
      <c r="P35">
        <v>139.69</v>
      </c>
      <c r="Q35">
        <v>20.85</v>
      </c>
      <c r="R35">
        <v>42.39</v>
      </c>
      <c r="S35">
        <v>26.4</v>
      </c>
      <c r="T35">
        <v>0</v>
      </c>
      <c r="U35">
        <v>411.75</v>
      </c>
      <c r="V35">
        <v>18.2</v>
      </c>
      <c r="W35">
        <v>45.83</v>
      </c>
      <c r="X35">
        <v>148.30000000000001</v>
      </c>
      <c r="Y35">
        <v>0</v>
      </c>
      <c r="Z35">
        <v>6.52</v>
      </c>
      <c r="AA35">
        <v>24.49</v>
      </c>
      <c r="AB35">
        <v>26.34</v>
      </c>
      <c r="AC35">
        <v>9.68</v>
      </c>
      <c r="AD35">
        <v>7.92</v>
      </c>
      <c r="AE35">
        <v>32.96</v>
      </c>
      <c r="AF35">
        <v>8.8699999999999992</v>
      </c>
      <c r="AG35">
        <v>42.19</v>
      </c>
      <c r="AH35">
        <v>93.56</v>
      </c>
      <c r="AI35">
        <v>0</v>
      </c>
      <c r="AJ35">
        <v>0</v>
      </c>
      <c r="AK35">
        <v>25.76</v>
      </c>
      <c r="AL35">
        <v>12.78</v>
      </c>
      <c r="AM35">
        <v>10.53</v>
      </c>
      <c r="AN35">
        <v>0.8</v>
      </c>
      <c r="AO35">
        <v>0</v>
      </c>
      <c r="AP35">
        <v>0</v>
      </c>
      <c r="AQ35">
        <v>43.84</v>
      </c>
      <c r="AR35">
        <v>33.67</v>
      </c>
      <c r="AS35">
        <v>26.9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2874.3800000000006</v>
      </c>
    </row>
    <row r="36" spans="1:117">
      <c r="A36" t="s">
        <v>78</v>
      </c>
      <c r="B36">
        <v>0</v>
      </c>
      <c r="C36">
        <v>0</v>
      </c>
      <c r="D36">
        <v>28.66</v>
      </c>
      <c r="E36">
        <v>0</v>
      </c>
      <c r="F36">
        <v>0</v>
      </c>
      <c r="G36">
        <v>52.67</v>
      </c>
      <c r="H36">
        <v>0</v>
      </c>
      <c r="I36">
        <v>0</v>
      </c>
      <c r="J36">
        <v>59.73</v>
      </c>
      <c r="K36">
        <v>683.14</v>
      </c>
      <c r="L36">
        <v>434.65</v>
      </c>
      <c r="M36">
        <v>92</v>
      </c>
      <c r="N36">
        <v>118.76</v>
      </c>
      <c r="O36">
        <v>124.33</v>
      </c>
      <c r="P36">
        <v>139.69</v>
      </c>
      <c r="Q36">
        <v>20.85</v>
      </c>
      <c r="R36">
        <v>42.39</v>
      </c>
      <c r="S36">
        <v>26.4</v>
      </c>
      <c r="T36">
        <v>0</v>
      </c>
      <c r="U36">
        <v>411.75</v>
      </c>
      <c r="V36">
        <v>18.2</v>
      </c>
      <c r="W36">
        <v>45.83</v>
      </c>
      <c r="X36">
        <v>148.30000000000001</v>
      </c>
      <c r="Y36">
        <v>0</v>
      </c>
      <c r="Z36">
        <v>6.52</v>
      </c>
      <c r="AA36">
        <v>23.7</v>
      </c>
      <c r="AB36">
        <v>13.17</v>
      </c>
      <c r="AC36">
        <v>9.68</v>
      </c>
      <c r="AD36">
        <v>0</v>
      </c>
      <c r="AE36">
        <v>16.48</v>
      </c>
      <c r="AF36">
        <v>8.8699999999999992</v>
      </c>
      <c r="AG36">
        <v>42.19</v>
      </c>
      <c r="AH36">
        <v>70.17</v>
      </c>
      <c r="AI36">
        <v>0</v>
      </c>
      <c r="AJ36">
        <v>0</v>
      </c>
      <c r="AK36">
        <v>25.76</v>
      </c>
      <c r="AL36">
        <v>12.78</v>
      </c>
      <c r="AM36">
        <v>10.53</v>
      </c>
      <c r="AN36">
        <v>0.8</v>
      </c>
      <c r="AO36">
        <v>0</v>
      </c>
      <c r="AP36">
        <v>0</v>
      </c>
      <c r="AQ36">
        <v>32.89</v>
      </c>
      <c r="AR36">
        <v>39.75</v>
      </c>
      <c r="AS36">
        <v>26.9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2807.5400000000004</v>
      </c>
    </row>
    <row r="37" spans="1:117">
      <c r="A37" t="s">
        <v>79</v>
      </c>
      <c r="B37">
        <v>0</v>
      </c>
      <c r="C37">
        <v>0</v>
      </c>
      <c r="D37">
        <v>28.56</v>
      </c>
      <c r="E37">
        <v>0</v>
      </c>
      <c r="F37">
        <v>0</v>
      </c>
      <c r="G37">
        <v>52.67</v>
      </c>
      <c r="H37">
        <v>0</v>
      </c>
      <c r="I37">
        <v>0</v>
      </c>
      <c r="J37">
        <v>59.73</v>
      </c>
      <c r="K37">
        <v>683.14</v>
      </c>
      <c r="L37">
        <v>434.65</v>
      </c>
      <c r="M37">
        <v>92</v>
      </c>
      <c r="N37">
        <v>118.76</v>
      </c>
      <c r="O37">
        <v>124.33</v>
      </c>
      <c r="P37">
        <v>139.69</v>
      </c>
      <c r="Q37">
        <v>20.85</v>
      </c>
      <c r="R37">
        <v>42.39</v>
      </c>
      <c r="S37">
        <v>26.4</v>
      </c>
      <c r="T37">
        <v>0</v>
      </c>
      <c r="U37">
        <v>411.75</v>
      </c>
      <c r="V37">
        <v>18.2</v>
      </c>
      <c r="W37">
        <v>45.83</v>
      </c>
      <c r="X37">
        <v>148.30000000000001</v>
      </c>
      <c r="Y37">
        <v>0</v>
      </c>
      <c r="Z37">
        <v>13.04</v>
      </c>
      <c r="AA37">
        <v>12.26</v>
      </c>
      <c r="AB37">
        <v>0</v>
      </c>
      <c r="AC37">
        <v>9.68</v>
      </c>
      <c r="AD37">
        <v>0</v>
      </c>
      <c r="AE37">
        <v>16.48</v>
      </c>
      <c r="AF37">
        <v>8.8699999999999992</v>
      </c>
      <c r="AG37">
        <v>42.19</v>
      </c>
      <c r="AH37">
        <v>23.39</v>
      </c>
      <c r="AI37">
        <v>0</v>
      </c>
      <c r="AJ37">
        <v>0</v>
      </c>
      <c r="AK37">
        <v>25.76</v>
      </c>
      <c r="AL37">
        <v>12.78</v>
      </c>
      <c r="AM37">
        <v>10.53</v>
      </c>
      <c r="AN37">
        <v>0.8</v>
      </c>
      <c r="AO37">
        <v>0</v>
      </c>
      <c r="AP37">
        <v>6.27</v>
      </c>
      <c r="AQ37">
        <v>32.89</v>
      </c>
      <c r="AR37">
        <v>39.75</v>
      </c>
      <c r="AS37">
        <v>25.56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2747.5000000000005</v>
      </c>
    </row>
    <row r="38" spans="1:117">
      <c r="A38" t="s">
        <v>80</v>
      </c>
      <c r="B38">
        <v>0</v>
      </c>
      <c r="C38">
        <v>0</v>
      </c>
      <c r="D38">
        <v>28.56</v>
      </c>
      <c r="E38">
        <v>0</v>
      </c>
      <c r="F38">
        <v>0</v>
      </c>
      <c r="G38">
        <v>52.67</v>
      </c>
      <c r="H38">
        <v>0</v>
      </c>
      <c r="I38">
        <v>0</v>
      </c>
      <c r="J38">
        <v>59.73</v>
      </c>
      <c r="K38">
        <v>683.14</v>
      </c>
      <c r="L38">
        <v>434.65</v>
      </c>
      <c r="M38">
        <v>92</v>
      </c>
      <c r="N38">
        <v>118.76</v>
      </c>
      <c r="O38">
        <v>124.33</v>
      </c>
      <c r="P38">
        <v>139.69</v>
      </c>
      <c r="Q38">
        <v>20.85</v>
      </c>
      <c r="R38">
        <v>42.39</v>
      </c>
      <c r="S38">
        <v>26.4</v>
      </c>
      <c r="T38">
        <v>0</v>
      </c>
      <c r="U38">
        <v>411.75</v>
      </c>
      <c r="V38">
        <v>18.2</v>
      </c>
      <c r="W38">
        <v>45.83</v>
      </c>
      <c r="X38">
        <v>148.30000000000001</v>
      </c>
      <c r="Y38">
        <v>0</v>
      </c>
      <c r="Z38">
        <v>13.04</v>
      </c>
      <c r="AA38">
        <v>0</v>
      </c>
      <c r="AB38">
        <v>0</v>
      </c>
      <c r="AC38">
        <v>0</v>
      </c>
      <c r="AD38">
        <v>0</v>
      </c>
      <c r="AE38">
        <v>16.48</v>
      </c>
      <c r="AF38">
        <v>8.8699999999999992</v>
      </c>
      <c r="AG38">
        <v>42.19</v>
      </c>
      <c r="AH38">
        <v>0</v>
      </c>
      <c r="AI38">
        <v>0</v>
      </c>
      <c r="AJ38">
        <v>0</v>
      </c>
      <c r="AK38">
        <v>25.76</v>
      </c>
      <c r="AL38">
        <v>12.78</v>
      </c>
      <c r="AM38">
        <v>10.53</v>
      </c>
      <c r="AN38">
        <v>0.8</v>
      </c>
      <c r="AO38">
        <v>0</v>
      </c>
      <c r="AP38">
        <v>6.27</v>
      </c>
      <c r="AQ38">
        <v>21.92</v>
      </c>
      <c r="AR38">
        <v>39.75</v>
      </c>
      <c r="AS38">
        <v>25.56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2691.2000000000007</v>
      </c>
    </row>
    <row r="39" spans="1:117">
      <c r="A39" t="s">
        <v>81</v>
      </c>
      <c r="B39">
        <v>0</v>
      </c>
      <c r="C39">
        <v>0</v>
      </c>
      <c r="D39">
        <v>28.35</v>
      </c>
      <c r="E39">
        <v>0</v>
      </c>
      <c r="F39">
        <v>0</v>
      </c>
      <c r="G39">
        <v>52.67</v>
      </c>
      <c r="H39">
        <v>0</v>
      </c>
      <c r="I39">
        <v>0</v>
      </c>
      <c r="J39">
        <v>59.73</v>
      </c>
      <c r="K39">
        <v>683.14</v>
      </c>
      <c r="L39">
        <v>434.65</v>
      </c>
      <c r="M39">
        <v>92</v>
      </c>
      <c r="N39">
        <v>118.76</v>
      </c>
      <c r="O39">
        <v>124.33</v>
      </c>
      <c r="P39">
        <v>139.69</v>
      </c>
      <c r="Q39">
        <v>20.85</v>
      </c>
      <c r="R39">
        <v>42.39</v>
      </c>
      <c r="S39">
        <v>26.4</v>
      </c>
      <c r="T39">
        <v>0</v>
      </c>
      <c r="U39">
        <v>411.75</v>
      </c>
      <c r="V39">
        <v>18.2</v>
      </c>
      <c r="W39">
        <v>45.83</v>
      </c>
      <c r="X39">
        <v>148.30000000000001</v>
      </c>
      <c r="Y39">
        <v>0</v>
      </c>
      <c r="Z39">
        <v>13.04</v>
      </c>
      <c r="AA39">
        <v>0</v>
      </c>
      <c r="AB39">
        <v>0</v>
      </c>
      <c r="AC39">
        <v>0</v>
      </c>
      <c r="AD39">
        <v>0</v>
      </c>
      <c r="AE39">
        <v>16.48</v>
      </c>
      <c r="AF39">
        <v>8.8699999999999992</v>
      </c>
      <c r="AG39">
        <v>42.19</v>
      </c>
      <c r="AH39">
        <v>0</v>
      </c>
      <c r="AI39">
        <v>0</v>
      </c>
      <c r="AJ39">
        <v>0</v>
      </c>
      <c r="AK39">
        <v>25.76</v>
      </c>
      <c r="AL39">
        <v>12.78</v>
      </c>
      <c r="AM39">
        <v>10.53</v>
      </c>
      <c r="AN39">
        <v>0.8</v>
      </c>
      <c r="AO39">
        <v>0</v>
      </c>
      <c r="AP39">
        <v>6.27</v>
      </c>
      <c r="AQ39">
        <v>21.92</v>
      </c>
      <c r="AR39">
        <v>39.75</v>
      </c>
      <c r="AS39">
        <v>25.56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2690.9900000000007</v>
      </c>
    </row>
    <row r="40" spans="1:117">
      <c r="A40" t="s">
        <v>82</v>
      </c>
      <c r="B40">
        <v>0</v>
      </c>
      <c r="C40">
        <v>0</v>
      </c>
      <c r="D40">
        <v>28.14</v>
      </c>
      <c r="E40">
        <v>0</v>
      </c>
      <c r="F40">
        <v>0</v>
      </c>
      <c r="G40">
        <v>52.67</v>
      </c>
      <c r="H40">
        <v>0</v>
      </c>
      <c r="I40">
        <v>0</v>
      </c>
      <c r="J40">
        <v>59.73</v>
      </c>
      <c r="K40">
        <v>683.14</v>
      </c>
      <c r="L40">
        <v>434.65</v>
      </c>
      <c r="M40">
        <v>92</v>
      </c>
      <c r="N40">
        <v>118.76</v>
      </c>
      <c r="O40">
        <v>124.33</v>
      </c>
      <c r="P40">
        <v>139.69</v>
      </c>
      <c r="Q40">
        <v>20.85</v>
      </c>
      <c r="R40">
        <v>42.39</v>
      </c>
      <c r="S40">
        <v>26.4</v>
      </c>
      <c r="T40">
        <v>0</v>
      </c>
      <c r="U40">
        <v>411.75</v>
      </c>
      <c r="V40">
        <v>18.2</v>
      </c>
      <c r="W40">
        <v>45.83</v>
      </c>
      <c r="X40">
        <v>148.30000000000001</v>
      </c>
      <c r="Y40">
        <v>0</v>
      </c>
      <c r="Z40">
        <v>13.04</v>
      </c>
      <c r="AA40">
        <v>0</v>
      </c>
      <c r="AB40">
        <v>0</v>
      </c>
      <c r="AC40">
        <v>0</v>
      </c>
      <c r="AD40">
        <v>0</v>
      </c>
      <c r="AE40">
        <v>16.48</v>
      </c>
      <c r="AF40">
        <v>8.8699999999999992</v>
      </c>
      <c r="AG40">
        <v>42.19</v>
      </c>
      <c r="AH40">
        <v>0</v>
      </c>
      <c r="AI40">
        <v>0</v>
      </c>
      <c r="AJ40">
        <v>0</v>
      </c>
      <c r="AK40">
        <v>25.76</v>
      </c>
      <c r="AL40">
        <v>12.78</v>
      </c>
      <c r="AM40">
        <v>10.53</v>
      </c>
      <c r="AN40">
        <v>0.8</v>
      </c>
      <c r="AO40">
        <v>0</v>
      </c>
      <c r="AP40">
        <v>6.27</v>
      </c>
      <c r="AQ40">
        <v>13.86</v>
      </c>
      <c r="AR40">
        <v>34.78</v>
      </c>
      <c r="AS40">
        <v>25.56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2677.7500000000009</v>
      </c>
    </row>
    <row r="41" spans="1:117">
      <c r="A41" t="s">
        <v>83</v>
      </c>
      <c r="B41">
        <v>0</v>
      </c>
      <c r="C41">
        <v>0</v>
      </c>
      <c r="D41">
        <v>27.93</v>
      </c>
      <c r="E41">
        <v>0</v>
      </c>
      <c r="F41">
        <v>0</v>
      </c>
      <c r="G41">
        <v>52.67</v>
      </c>
      <c r="H41">
        <v>0</v>
      </c>
      <c r="I41">
        <v>0</v>
      </c>
      <c r="J41">
        <v>59.73</v>
      </c>
      <c r="K41">
        <v>683.14</v>
      </c>
      <c r="L41">
        <v>434.65</v>
      </c>
      <c r="M41">
        <v>92</v>
      </c>
      <c r="N41">
        <v>118.76</v>
      </c>
      <c r="O41">
        <v>124.33</v>
      </c>
      <c r="P41">
        <v>139.69</v>
      </c>
      <c r="Q41">
        <v>20.85</v>
      </c>
      <c r="R41">
        <v>42.39</v>
      </c>
      <c r="S41">
        <v>26.4</v>
      </c>
      <c r="T41">
        <v>0</v>
      </c>
      <c r="U41">
        <v>411.75</v>
      </c>
      <c r="V41">
        <v>18.2</v>
      </c>
      <c r="W41">
        <v>45.83</v>
      </c>
      <c r="X41">
        <v>148.30000000000001</v>
      </c>
      <c r="Y41">
        <v>0</v>
      </c>
      <c r="Z41">
        <v>13.04</v>
      </c>
      <c r="AA41">
        <v>0</v>
      </c>
      <c r="AB41">
        <v>0</v>
      </c>
      <c r="AC41">
        <v>0</v>
      </c>
      <c r="AD41">
        <v>0</v>
      </c>
      <c r="AE41">
        <v>16.48</v>
      </c>
      <c r="AF41">
        <v>8.8699999999999992</v>
      </c>
      <c r="AG41">
        <v>42.19</v>
      </c>
      <c r="AH41">
        <v>0</v>
      </c>
      <c r="AI41">
        <v>0</v>
      </c>
      <c r="AJ41">
        <v>0</v>
      </c>
      <c r="AK41">
        <v>25.76</v>
      </c>
      <c r="AL41">
        <v>12.78</v>
      </c>
      <c r="AM41">
        <v>10.53</v>
      </c>
      <c r="AN41">
        <v>0.8</v>
      </c>
      <c r="AO41">
        <v>0</v>
      </c>
      <c r="AP41">
        <v>6.27</v>
      </c>
      <c r="AQ41">
        <v>11.09</v>
      </c>
      <c r="AR41">
        <v>34.78</v>
      </c>
      <c r="AS41">
        <v>25.56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2674.7700000000009</v>
      </c>
    </row>
    <row r="42" spans="1:117">
      <c r="A42" t="s">
        <v>84</v>
      </c>
      <c r="B42">
        <v>0</v>
      </c>
      <c r="C42">
        <v>0</v>
      </c>
      <c r="D42">
        <v>27.93</v>
      </c>
      <c r="E42">
        <v>0</v>
      </c>
      <c r="F42">
        <v>0</v>
      </c>
      <c r="G42">
        <v>52.67</v>
      </c>
      <c r="H42">
        <v>0</v>
      </c>
      <c r="I42">
        <v>0</v>
      </c>
      <c r="J42">
        <v>59.73</v>
      </c>
      <c r="K42">
        <v>683.14</v>
      </c>
      <c r="L42">
        <v>434.65</v>
      </c>
      <c r="M42">
        <v>92</v>
      </c>
      <c r="N42">
        <v>118.76</v>
      </c>
      <c r="O42">
        <v>124.33</v>
      </c>
      <c r="P42">
        <v>139.69</v>
      </c>
      <c r="Q42">
        <v>20.85</v>
      </c>
      <c r="R42">
        <v>42.39</v>
      </c>
      <c r="S42">
        <v>26.4</v>
      </c>
      <c r="T42">
        <v>0</v>
      </c>
      <c r="U42">
        <v>411.75</v>
      </c>
      <c r="V42">
        <v>18.2</v>
      </c>
      <c r="W42">
        <v>45.83</v>
      </c>
      <c r="X42">
        <v>148.30000000000001</v>
      </c>
      <c r="Y42">
        <v>0</v>
      </c>
      <c r="Z42">
        <v>13.04</v>
      </c>
      <c r="AA42">
        <v>0</v>
      </c>
      <c r="AB42">
        <v>0</v>
      </c>
      <c r="AC42">
        <v>0</v>
      </c>
      <c r="AD42">
        <v>0</v>
      </c>
      <c r="AE42">
        <v>16.48</v>
      </c>
      <c r="AF42">
        <v>8.8699999999999992</v>
      </c>
      <c r="AG42">
        <v>42.19</v>
      </c>
      <c r="AH42">
        <v>0</v>
      </c>
      <c r="AI42">
        <v>0</v>
      </c>
      <c r="AJ42">
        <v>0</v>
      </c>
      <c r="AK42">
        <v>25.76</v>
      </c>
      <c r="AL42">
        <v>12.78</v>
      </c>
      <c r="AM42">
        <v>10.53</v>
      </c>
      <c r="AN42">
        <v>0.8</v>
      </c>
      <c r="AO42">
        <v>0</v>
      </c>
      <c r="AP42">
        <v>6.27</v>
      </c>
      <c r="AQ42">
        <v>0</v>
      </c>
      <c r="AR42">
        <v>34.78</v>
      </c>
      <c r="AS42">
        <v>25.56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2663.6800000000007</v>
      </c>
    </row>
    <row r="43" spans="1:117">
      <c r="A43" t="s">
        <v>85</v>
      </c>
      <c r="B43">
        <v>0</v>
      </c>
      <c r="C43">
        <v>0</v>
      </c>
      <c r="D43">
        <v>27.72</v>
      </c>
      <c r="E43">
        <v>0</v>
      </c>
      <c r="F43">
        <v>0</v>
      </c>
      <c r="G43">
        <v>52.67</v>
      </c>
      <c r="H43">
        <v>0</v>
      </c>
      <c r="I43">
        <v>0</v>
      </c>
      <c r="J43">
        <v>59.73</v>
      </c>
      <c r="K43">
        <v>683.14</v>
      </c>
      <c r="L43">
        <v>434.65</v>
      </c>
      <c r="M43">
        <v>92</v>
      </c>
      <c r="N43">
        <v>118.76</v>
      </c>
      <c r="O43">
        <v>124.33</v>
      </c>
      <c r="P43">
        <v>139.69</v>
      </c>
      <c r="Q43">
        <v>20.85</v>
      </c>
      <c r="R43">
        <v>42.39</v>
      </c>
      <c r="S43">
        <v>26.4</v>
      </c>
      <c r="T43">
        <v>0</v>
      </c>
      <c r="U43">
        <v>411.75</v>
      </c>
      <c r="V43">
        <v>18.2</v>
      </c>
      <c r="W43">
        <v>45.83</v>
      </c>
      <c r="X43">
        <v>148.30000000000001</v>
      </c>
      <c r="Y43">
        <v>0</v>
      </c>
      <c r="Z43">
        <v>13.04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8.8699999999999992</v>
      </c>
      <c r="AG43">
        <v>42.19</v>
      </c>
      <c r="AH43">
        <v>0</v>
      </c>
      <c r="AI43">
        <v>0</v>
      </c>
      <c r="AJ43">
        <v>0</v>
      </c>
      <c r="AK43">
        <v>25.76</v>
      </c>
      <c r="AL43">
        <v>12.78</v>
      </c>
      <c r="AM43">
        <v>10.130000000000001</v>
      </c>
      <c r="AN43">
        <v>0.8</v>
      </c>
      <c r="AO43">
        <v>0</v>
      </c>
      <c r="AP43">
        <v>6.27</v>
      </c>
      <c r="AQ43">
        <v>0</v>
      </c>
      <c r="AR43">
        <v>34.78</v>
      </c>
      <c r="AS43">
        <v>24.21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2645.2400000000007</v>
      </c>
    </row>
    <row r="44" spans="1:117">
      <c r="A44" t="s">
        <v>86</v>
      </c>
      <c r="B44">
        <v>0</v>
      </c>
      <c r="C44">
        <v>0</v>
      </c>
      <c r="D44">
        <v>27.62</v>
      </c>
      <c r="E44">
        <v>0</v>
      </c>
      <c r="F44">
        <v>0</v>
      </c>
      <c r="G44">
        <v>52.67</v>
      </c>
      <c r="H44">
        <v>0</v>
      </c>
      <c r="I44">
        <v>0</v>
      </c>
      <c r="J44">
        <v>59.73</v>
      </c>
      <c r="K44">
        <v>683.14</v>
      </c>
      <c r="L44">
        <v>434.65</v>
      </c>
      <c r="M44">
        <v>92</v>
      </c>
      <c r="N44">
        <v>118.76</v>
      </c>
      <c r="O44">
        <v>124.33</v>
      </c>
      <c r="P44">
        <v>139.69</v>
      </c>
      <c r="Q44">
        <v>20.85</v>
      </c>
      <c r="R44">
        <v>42.39</v>
      </c>
      <c r="S44">
        <v>26.4</v>
      </c>
      <c r="T44">
        <v>0</v>
      </c>
      <c r="U44">
        <v>411.75</v>
      </c>
      <c r="V44">
        <v>18.2</v>
      </c>
      <c r="W44">
        <v>45.83</v>
      </c>
      <c r="X44">
        <v>148.30000000000001</v>
      </c>
      <c r="Y44">
        <v>0</v>
      </c>
      <c r="Z44">
        <v>13.04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8.8699999999999992</v>
      </c>
      <c r="AG44">
        <v>42.19</v>
      </c>
      <c r="AH44">
        <v>0</v>
      </c>
      <c r="AI44">
        <v>0</v>
      </c>
      <c r="AJ44">
        <v>0</v>
      </c>
      <c r="AK44">
        <v>25.76</v>
      </c>
      <c r="AL44">
        <v>12.78</v>
      </c>
      <c r="AM44">
        <v>10.130000000000001</v>
      </c>
      <c r="AN44">
        <v>0.8</v>
      </c>
      <c r="AO44">
        <v>0</v>
      </c>
      <c r="AP44">
        <v>6.27</v>
      </c>
      <c r="AQ44">
        <v>0</v>
      </c>
      <c r="AR44">
        <v>34.78</v>
      </c>
      <c r="AS44">
        <v>24.21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2645.1400000000008</v>
      </c>
    </row>
    <row r="45" spans="1:117">
      <c r="A45" t="s">
        <v>87</v>
      </c>
      <c r="B45">
        <v>0</v>
      </c>
      <c r="C45">
        <v>0</v>
      </c>
      <c r="D45">
        <v>27.41</v>
      </c>
      <c r="E45">
        <v>0</v>
      </c>
      <c r="F45">
        <v>0</v>
      </c>
      <c r="G45">
        <v>52.67</v>
      </c>
      <c r="H45">
        <v>0</v>
      </c>
      <c r="I45">
        <v>0</v>
      </c>
      <c r="J45">
        <v>59.73</v>
      </c>
      <c r="K45">
        <v>683.14</v>
      </c>
      <c r="L45">
        <v>434.65</v>
      </c>
      <c r="M45">
        <v>92</v>
      </c>
      <c r="N45">
        <v>118.76</v>
      </c>
      <c r="O45">
        <v>124.33</v>
      </c>
      <c r="P45">
        <v>139.69</v>
      </c>
      <c r="Q45">
        <v>20.85</v>
      </c>
      <c r="R45">
        <v>42.39</v>
      </c>
      <c r="S45">
        <v>26.4</v>
      </c>
      <c r="T45">
        <v>0</v>
      </c>
      <c r="U45">
        <v>411.75</v>
      </c>
      <c r="V45">
        <v>18.2</v>
      </c>
      <c r="W45">
        <v>45.83</v>
      </c>
      <c r="X45">
        <v>148.30000000000001</v>
      </c>
      <c r="Y45">
        <v>0</v>
      </c>
      <c r="Z45">
        <v>13.04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8.8699999999999992</v>
      </c>
      <c r="AG45">
        <v>42.19</v>
      </c>
      <c r="AH45">
        <v>0</v>
      </c>
      <c r="AI45">
        <v>0</v>
      </c>
      <c r="AJ45">
        <v>0</v>
      </c>
      <c r="AK45">
        <v>25.76</v>
      </c>
      <c r="AL45">
        <v>12.78</v>
      </c>
      <c r="AM45">
        <v>10.130000000000001</v>
      </c>
      <c r="AN45">
        <v>0.8</v>
      </c>
      <c r="AO45">
        <v>0</v>
      </c>
      <c r="AP45">
        <v>0.25</v>
      </c>
      <c r="AQ45">
        <v>0</v>
      </c>
      <c r="AR45">
        <v>34.78</v>
      </c>
      <c r="AS45">
        <v>24.21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2638.9100000000008</v>
      </c>
    </row>
    <row r="46" spans="1:117">
      <c r="A46" t="s">
        <v>88</v>
      </c>
      <c r="B46">
        <v>0</v>
      </c>
      <c r="C46">
        <v>0</v>
      </c>
      <c r="D46">
        <v>27.41</v>
      </c>
      <c r="E46">
        <v>0</v>
      </c>
      <c r="F46">
        <v>0</v>
      </c>
      <c r="G46">
        <v>52.67</v>
      </c>
      <c r="H46">
        <v>0</v>
      </c>
      <c r="I46">
        <v>0</v>
      </c>
      <c r="J46">
        <v>59.73</v>
      </c>
      <c r="K46">
        <v>683.14</v>
      </c>
      <c r="L46">
        <v>434.65</v>
      </c>
      <c r="M46">
        <v>92</v>
      </c>
      <c r="N46">
        <v>118.76</v>
      </c>
      <c r="O46">
        <v>124.33</v>
      </c>
      <c r="P46">
        <v>139.69</v>
      </c>
      <c r="Q46">
        <v>20.85</v>
      </c>
      <c r="R46">
        <v>42.39</v>
      </c>
      <c r="S46">
        <v>26.4</v>
      </c>
      <c r="T46">
        <v>0</v>
      </c>
      <c r="U46">
        <v>411.75</v>
      </c>
      <c r="V46">
        <v>18.2</v>
      </c>
      <c r="W46">
        <v>45.83</v>
      </c>
      <c r="X46">
        <v>148.30000000000001</v>
      </c>
      <c r="Y46">
        <v>0</v>
      </c>
      <c r="Z46">
        <v>13.04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8.8699999999999992</v>
      </c>
      <c r="AG46">
        <v>42.19</v>
      </c>
      <c r="AH46">
        <v>0</v>
      </c>
      <c r="AI46">
        <v>0</v>
      </c>
      <c r="AJ46">
        <v>0</v>
      </c>
      <c r="AK46">
        <v>25.76</v>
      </c>
      <c r="AL46">
        <v>12.78</v>
      </c>
      <c r="AM46">
        <v>0</v>
      </c>
      <c r="AN46">
        <v>0.8</v>
      </c>
      <c r="AO46">
        <v>0</v>
      </c>
      <c r="AP46">
        <v>0</v>
      </c>
      <c r="AQ46">
        <v>0</v>
      </c>
      <c r="AR46">
        <v>34.78</v>
      </c>
      <c r="AS46">
        <v>24.21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2628.5300000000007</v>
      </c>
    </row>
    <row r="47" spans="1:117">
      <c r="A47" t="s">
        <v>89</v>
      </c>
      <c r="B47">
        <v>0</v>
      </c>
      <c r="C47">
        <v>0</v>
      </c>
      <c r="D47">
        <v>27.3</v>
      </c>
      <c r="E47">
        <v>0</v>
      </c>
      <c r="F47">
        <v>0</v>
      </c>
      <c r="G47">
        <v>52.67</v>
      </c>
      <c r="H47">
        <v>0</v>
      </c>
      <c r="I47">
        <v>0</v>
      </c>
      <c r="J47">
        <v>59.73</v>
      </c>
      <c r="K47">
        <v>683.14</v>
      </c>
      <c r="L47">
        <v>434.65</v>
      </c>
      <c r="M47">
        <v>92</v>
      </c>
      <c r="N47">
        <v>118.76</v>
      </c>
      <c r="O47">
        <v>124.33</v>
      </c>
      <c r="P47">
        <v>139.69</v>
      </c>
      <c r="Q47">
        <v>20.85</v>
      </c>
      <c r="R47">
        <v>42.39</v>
      </c>
      <c r="S47">
        <v>26.4</v>
      </c>
      <c r="T47">
        <v>0</v>
      </c>
      <c r="U47">
        <v>411.75</v>
      </c>
      <c r="V47">
        <v>18.2</v>
      </c>
      <c r="W47">
        <v>45.83</v>
      </c>
      <c r="X47">
        <v>148.30000000000001</v>
      </c>
      <c r="Y47">
        <v>0</v>
      </c>
      <c r="Z47">
        <v>13.04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8.8699999999999992</v>
      </c>
      <c r="AG47">
        <v>42.19</v>
      </c>
      <c r="AH47">
        <v>0</v>
      </c>
      <c r="AI47">
        <v>0</v>
      </c>
      <c r="AJ47">
        <v>0</v>
      </c>
      <c r="AK47">
        <v>25.76</v>
      </c>
      <c r="AL47">
        <v>12.78</v>
      </c>
      <c r="AM47">
        <v>0</v>
      </c>
      <c r="AN47">
        <v>0.8</v>
      </c>
      <c r="AO47">
        <v>0</v>
      </c>
      <c r="AP47">
        <v>0</v>
      </c>
      <c r="AQ47">
        <v>0</v>
      </c>
      <c r="AR47">
        <v>34.78</v>
      </c>
      <c r="AS47">
        <v>24.21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2628.4200000000005</v>
      </c>
    </row>
    <row r="48" spans="1:117">
      <c r="A48" t="s">
        <v>90</v>
      </c>
      <c r="B48">
        <v>0</v>
      </c>
      <c r="C48">
        <v>0</v>
      </c>
      <c r="D48">
        <v>27.3</v>
      </c>
      <c r="E48">
        <v>0</v>
      </c>
      <c r="F48">
        <v>0</v>
      </c>
      <c r="G48">
        <v>52.67</v>
      </c>
      <c r="H48">
        <v>0</v>
      </c>
      <c r="I48">
        <v>0</v>
      </c>
      <c r="J48">
        <v>59.73</v>
      </c>
      <c r="K48">
        <v>683.14</v>
      </c>
      <c r="L48">
        <v>434.65</v>
      </c>
      <c r="M48">
        <v>92</v>
      </c>
      <c r="N48">
        <v>118.76</v>
      </c>
      <c r="O48">
        <v>124.33</v>
      </c>
      <c r="P48">
        <v>139.69</v>
      </c>
      <c r="Q48">
        <v>20.85</v>
      </c>
      <c r="R48">
        <v>42.39</v>
      </c>
      <c r="S48">
        <v>26.4</v>
      </c>
      <c r="T48">
        <v>0</v>
      </c>
      <c r="U48">
        <v>411.75</v>
      </c>
      <c r="V48">
        <v>18.2</v>
      </c>
      <c r="W48">
        <v>45.83</v>
      </c>
      <c r="X48">
        <v>148.30000000000001</v>
      </c>
      <c r="Y48">
        <v>0</v>
      </c>
      <c r="Z48">
        <v>13.04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8.8699999999999992</v>
      </c>
      <c r="AG48">
        <v>42.19</v>
      </c>
      <c r="AH48">
        <v>0</v>
      </c>
      <c r="AI48">
        <v>0</v>
      </c>
      <c r="AJ48">
        <v>0</v>
      </c>
      <c r="AK48">
        <v>25.76</v>
      </c>
      <c r="AL48">
        <v>12.78</v>
      </c>
      <c r="AM48">
        <v>0</v>
      </c>
      <c r="AN48">
        <v>0.8</v>
      </c>
      <c r="AO48">
        <v>0</v>
      </c>
      <c r="AP48">
        <v>0</v>
      </c>
      <c r="AQ48">
        <v>0</v>
      </c>
      <c r="AR48">
        <v>34.78</v>
      </c>
      <c r="AS48">
        <v>24.21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2628.4200000000005</v>
      </c>
    </row>
    <row r="49" spans="1:117">
      <c r="A49" t="s">
        <v>91</v>
      </c>
      <c r="B49">
        <v>0</v>
      </c>
      <c r="C49">
        <v>0</v>
      </c>
      <c r="D49">
        <v>27.19</v>
      </c>
      <c r="E49">
        <v>0</v>
      </c>
      <c r="F49">
        <v>0</v>
      </c>
      <c r="G49">
        <v>52.67</v>
      </c>
      <c r="H49">
        <v>0</v>
      </c>
      <c r="I49">
        <v>0</v>
      </c>
      <c r="J49">
        <v>59.73</v>
      </c>
      <c r="K49">
        <v>683.14</v>
      </c>
      <c r="L49">
        <v>434.65</v>
      </c>
      <c r="M49">
        <v>92</v>
      </c>
      <c r="N49">
        <v>118.76</v>
      </c>
      <c r="O49">
        <v>124.33</v>
      </c>
      <c r="P49">
        <v>139.69</v>
      </c>
      <c r="Q49">
        <v>20.85</v>
      </c>
      <c r="R49">
        <v>42.39</v>
      </c>
      <c r="S49">
        <v>26.4</v>
      </c>
      <c r="T49">
        <v>0</v>
      </c>
      <c r="U49">
        <v>411.75</v>
      </c>
      <c r="V49">
        <v>18.2</v>
      </c>
      <c r="W49">
        <v>45.83</v>
      </c>
      <c r="X49">
        <v>148.30000000000001</v>
      </c>
      <c r="Y49">
        <v>0</v>
      </c>
      <c r="Z49">
        <v>13.04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8.8699999999999992</v>
      </c>
      <c r="AG49">
        <v>42.19</v>
      </c>
      <c r="AH49">
        <v>0</v>
      </c>
      <c r="AI49">
        <v>0</v>
      </c>
      <c r="AJ49">
        <v>0</v>
      </c>
      <c r="AK49">
        <v>25.76</v>
      </c>
      <c r="AL49">
        <v>12.78</v>
      </c>
      <c r="AM49">
        <v>0</v>
      </c>
      <c r="AN49">
        <v>0.8</v>
      </c>
      <c r="AO49">
        <v>0</v>
      </c>
      <c r="AP49">
        <v>0</v>
      </c>
      <c r="AQ49">
        <v>0</v>
      </c>
      <c r="AR49">
        <v>34.78</v>
      </c>
      <c r="AS49">
        <v>24.21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2628.3100000000009</v>
      </c>
    </row>
    <row r="50" spans="1:117">
      <c r="A50" t="s">
        <v>92</v>
      </c>
      <c r="B50">
        <v>0</v>
      </c>
      <c r="C50">
        <v>0</v>
      </c>
      <c r="D50">
        <v>27.19</v>
      </c>
      <c r="E50">
        <v>0</v>
      </c>
      <c r="F50">
        <v>0</v>
      </c>
      <c r="G50">
        <v>52.67</v>
      </c>
      <c r="H50">
        <v>0</v>
      </c>
      <c r="I50">
        <v>0</v>
      </c>
      <c r="J50">
        <v>59.73</v>
      </c>
      <c r="K50">
        <v>683.14</v>
      </c>
      <c r="L50">
        <v>434.65</v>
      </c>
      <c r="M50">
        <v>92</v>
      </c>
      <c r="N50">
        <v>118.76</v>
      </c>
      <c r="O50">
        <v>124.33</v>
      </c>
      <c r="P50">
        <v>139.69</v>
      </c>
      <c r="Q50">
        <v>20.85</v>
      </c>
      <c r="R50">
        <v>42.39</v>
      </c>
      <c r="S50">
        <v>26.4</v>
      </c>
      <c r="T50">
        <v>0</v>
      </c>
      <c r="U50">
        <v>411.75</v>
      </c>
      <c r="V50">
        <v>18.2</v>
      </c>
      <c r="W50">
        <v>45.83</v>
      </c>
      <c r="X50">
        <v>148.30000000000001</v>
      </c>
      <c r="Y50">
        <v>0</v>
      </c>
      <c r="Z50">
        <v>13.04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8.8699999999999992</v>
      </c>
      <c r="AG50">
        <v>42.19</v>
      </c>
      <c r="AH50">
        <v>0</v>
      </c>
      <c r="AI50">
        <v>0</v>
      </c>
      <c r="AJ50">
        <v>0</v>
      </c>
      <c r="AK50">
        <v>25.76</v>
      </c>
      <c r="AL50">
        <v>12.78</v>
      </c>
      <c r="AM50">
        <v>0</v>
      </c>
      <c r="AN50">
        <v>0.8</v>
      </c>
      <c r="AO50">
        <v>0</v>
      </c>
      <c r="AP50">
        <v>0</v>
      </c>
      <c r="AQ50">
        <v>0</v>
      </c>
      <c r="AR50">
        <v>34.78</v>
      </c>
      <c r="AS50">
        <v>24.21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2628.3100000000009</v>
      </c>
    </row>
    <row r="51" spans="1:117">
      <c r="A51" t="s">
        <v>93</v>
      </c>
      <c r="B51">
        <v>0</v>
      </c>
      <c r="C51">
        <v>0</v>
      </c>
      <c r="D51">
        <v>27.19</v>
      </c>
      <c r="E51">
        <v>0</v>
      </c>
      <c r="F51">
        <v>0</v>
      </c>
      <c r="G51">
        <v>52.67</v>
      </c>
      <c r="H51">
        <v>0</v>
      </c>
      <c r="I51">
        <v>0</v>
      </c>
      <c r="J51">
        <v>59.73</v>
      </c>
      <c r="K51">
        <v>683.14</v>
      </c>
      <c r="L51">
        <v>434.65</v>
      </c>
      <c r="M51">
        <v>92</v>
      </c>
      <c r="N51">
        <v>118.76</v>
      </c>
      <c r="O51">
        <v>124.33</v>
      </c>
      <c r="P51">
        <v>139.69</v>
      </c>
      <c r="Q51">
        <v>20.85</v>
      </c>
      <c r="R51">
        <v>42.39</v>
      </c>
      <c r="S51">
        <v>26.4</v>
      </c>
      <c r="T51">
        <v>0</v>
      </c>
      <c r="U51">
        <v>411.75</v>
      </c>
      <c r="V51">
        <v>18.2</v>
      </c>
      <c r="W51">
        <v>45.83</v>
      </c>
      <c r="X51">
        <v>148.30000000000001</v>
      </c>
      <c r="Y51">
        <v>0</v>
      </c>
      <c r="Z51">
        <v>6.52</v>
      </c>
      <c r="AA51">
        <v>0</v>
      </c>
      <c r="AB51">
        <v>0</v>
      </c>
      <c r="AC51">
        <v>0</v>
      </c>
      <c r="AD51">
        <v>9.14</v>
      </c>
      <c r="AE51">
        <v>0</v>
      </c>
      <c r="AF51">
        <v>8.8699999999999992</v>
      </c>
      <c r="AG51">
        <v>42.19</v>
      </c>
      <c r="AH51">
        <v>0</v>
      </c>
      <c r="AI51">
        <v>0</v>
      </c>
      <c r="AJ51">
        <v>0</v>
      </c>
      <c r="AK51">
        <v>25.76</v>
      </c>
      <c r="AL51">
        <v>12.78</v>
      </c>
      <c r="AM51">
        <v>0</v>
      </c>
      <c r="AN51">
        <v>0.8</v>
      </c>
      <c r="AO51">
        <v>0</v>
      </c>
      <c r="AP51">
        <v>0</v>
      </c>
      <c r="AQ51">
        <v>0</v>
      </c>
      <c r="AR51">
        <v>34.78</v>
      </c>
      <c r="AS51">
        <v>24.21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2630.9300000000007</v>
      </c>
    </row>
    <row r="52" spans="1:117">
      <c r="A52" t="s">
        <v>94</v>
      </c>
      <c r="B52">
        <v>0</v>
      </c>
      <c r="C52">
        <v>0</v>
      </c>
      <c r="D52">
        <v>27.09</v>
      </c>
      <c r="E52">
        <v>0</v>
      </c>
      <c r="F52">
        <v>0</v>
      </c>
      <c r="G52">
        <v>52.67</v>
      </c>
      <c r="H52">
        <v>0</v>
      </c>
      <c r="I52">
        <v>0</v>
      </c>
      <c r="J52">
        <v>59.73</v>
      </c>
      <c r="K52">
        <v>683.14</v>
      </c>
      <c r="L52">
        <v>434.65</v>
      </c>
      <c r="M52">
        <v>92</v>
      </c>
      <c r="N52">
        <v>118.76</v>
      </c>
      <c r="O52">
        <v>124.33</v>
      </c>
      <c r="P52">
        <v>139.69</v>
      </c>
      <c r="Q52">
        <v>20.85</v>
      </c>
      <c r="R52">
        <v>42.39</v>
      </c>
      <c r="S52">
        <v>26.4</v>
      </c>
      <c r="T52">
        <v>0</v>
      </c>
      <c r="U52">
        <v>411.75</v>
      </c>
      <c r="V52">
        <v>18.2</v>
      </c>
      <c r="W52">
        <v>45.83</v>
      </c>
      <c r="X52">
        <v>148.30000000000001</v>
      </c>
      <c r="Y52">
        <v>0</v>
      </c>
      <c r="Z52">
        <v>6.52</v>
      </c>
      <c r="AA52">
        <v>0</v>
      </c>
      <c r="AB52">
        <v>0</v>
      </c>
      <c r="AC52">
        <v>0</v>
      </c>
      <c r="AD52">
        <v>9.14</v>
      </c>
      <c r="AE52">
        <v>0</v>
      </c>
      <c r="AF52">
        <v>8.8699999999999992</v>
      </c>
      <c r="AG52">
        <v>42.19</v>
      </c>
      <c r="AH52">
        <v>0</v>
      </c>
      <c r="AI52">
        <v>0</v>
      </c>
      <c r="AJ52">
        <v>0</v>
      </c>
      <c r="AK52">
        <v>25.76</v>
      </c>
      <c r="AL52">
        <v>12.78</v>
      </c>
      <c r="AM52">
        <v>0</v>
      </c>
      <c r="AN52">
        <v>0.8</v>
      </c>
      <c r="AO52">
        <v>0</v>
      </c>
      <c r="AP52">
        <v>0</v>
      </c>
      <c r="AQ52">
        <v>0</v>
      </c>
      <c r="AR52">
        <v>34.78</v>
      </c>
      <c r="AS52">
        <v>24.21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2630.8300000000004</v>
      </c>
    </row>
    <row r="53" spans="1:117">
      <c r="A53" t="s">
        <v>95</v>
      </c>
      <c r="B53">
        <v>0</v>
      </c>
      <c r="C53">
        <v>0</v>
      </c>
      <c r="D53">
        <v>27.09</v>
      </c>
      <c r="E53">
        <v>0</v>
      </c>
      <c r="F53">
        <v>0</v>
      </c>
      <c r="G53">
        <v>52.67</v>
      </c>
      <c r="H53">
        <v>0</v>
      </c>
      <c r="I53">
        <v>0</v>
      </c>
      <c r="J53">
        <v>59.73</v>
      </c>
      <c r="K53">
        <v>683.14</v>
      </c>
      <c r="L53">
        <v>434.65</v>
      </c>
      <c r="M53">
        <v>92</v>
      </c>
      <c r="N53">
        <v>118.76</v>
      </c>
      <c r="O53">
        <v>124.33</v>
      </c>
      <c r="P53">
        <v>139.69</v>
      </c>
      <c r="Q53">
        <v>20.85</v>
      </c>
      <c r="R53">
        <v>42.39</v>
      </c>
      <c r="S53">
        <v>26.4</v>
      </c>
      <c r="T53">
        <v>0</v>
      </c>
      <c r="U53">
        <v>411.75</v>
      </c>
      <c r="V53">
        <v>18.2</v>
      </c>
      <c r="W53">
        <v>45.83</v>
      </c>
      <c r="X53">
        <v>148.30000000000001</v>
      </c>
      <c r="Y53">
        <v>0</v>
      </c>
      <c r="Z53">
        <v>6.52</v>
      </c>
      <c r="AA53">
        <v>0</v>
      </c>
      <c r="AB53">
        <v>0</v>
      </c>
      <c r="AC53">
        <v>0</v>
      </c>
      <c r="AD53">
        <v>9.14</v>
      </c>
      <c r="AE53">
        <v>0</v>
      </c>
      <c r="AF53">
        <v>8.8699999999999992</v>
      </c>
      <c r="AG53">
        <v>42.19</v>
      </c>
      <c r="AH53">
        <v>0</v>
      </c>
      <c r="AI53">
        <v>0</v>
      </c>
      <c r="AJ53">
        <v>0</v>
      </c>
      <c r="AK53">
        <v>25.76</v>
      </c>
      <c r="AL53">
        <v>12.78</v>
      </c>
      <c r="AM53">
        <v>0</v>
      </c>
      <c r="AN53">
        <v>0.8</v>
      </c>
      <c r="AO53">
        <v>0</v>
      </c>
      <c r="AP53">
        <v>0</v>
      </c>
      <c r="AQ53">
        <v>0</v>
      </c>
      <c r="AR53">
        <v>34.78</v>
      </c>
      <c r="AS53">
        <v>24.21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2630.8300000000004</v>
      </c>
    </row>
    <row r="54" spans="1:117">
      <c r="A54" t="s">
        <v>96</v>
      </c>
      <c r="B54">
        <v>0</v>
      </c>
      <c r="C54">
        <v>0</v>
      </c>
      <c r="D54">
        <v>27.09</v>
      </c>
      <c r="E54">
        <v>0</v>
      </c>
      <c r="F54">
        <v>0</v>
      </c>
      <c r="G54">
        <v>52.67</v>
      </c>
      <c r="H54">
        <v>0</v>
      </c>
      <c r="I54">
        <v>0</v>
      </c>
      <c r="J54">
        <v>59.73</v>
      </c>
      <c r="K54">
        <v>683.14</v>
      </c>
      <c r="L54">
        <v>434.65</v>
      </c>
      <c r="M54">
        <v>92</v>
      </c>
      <c r="N54">
        <v>118.76</v>
      </c>
      <c r="O54">
        <v>124.33</v>
      </c>
      <c r="P54">
        <v>139.69</v>
      </c>
      <c r="Q54">
        <v>20.85</v>
      </c>
      <c r="R54">
        <v>42.39</v>
      </c>
      <c r="S54">
        <v>26.4</v>
      </c>
      <c r="T54">
        <v>0</v>
      </c>
      <c r="U54">
        <v>411.75</v>
      </c>
      <c r="V54">
        <v>18.2</v>
      </c>
      <c r="W54">
        <v>45.83</v>
      </c>
      <c r="X54">
        <v>148.30000000000001</v>
      </c>
      <c r="Y54">
        <v>0</v>
      </c>
      <c r="Z54">
        <v>6.52</v>
      </c>
      <c r="AA54">
        <v>0</v>
      </c>
      <c r="AB54">
        <v>0</v>
      </c>
      <c r="AC54">
        <v>0</v>
      </c>
      <c r="AD54">
        <v>9.14</v>
      </c>
      <c r="AE54">
        <v>0</v>
      </c>
      <c r="AF54">
        <v>8.8699999999999992</v>
      </c>
      <c r="AG54">
        <v>42.19</v>
      </c>
      <c r="AH54">
        <v>0</v>
      </c>
      <c r="AI54">
        <v>0</v>
      </c>
      <c r="AJ54">
        <v>0</v>
      </c>
      <c r="AK54">
        <v>25.76</v>
      </c>
      <c r="AL54">
        <v>12.78</v>
      </c>
      <c r="AM54">
        <v>0</v>
      </c>
      <c r="AN54">
        <v>0.8</v>
      </c>
      <c r="AO54">
        <v>0</v>
      </c>
      <c r="AP54">
        <v>0</v>
      </c>
      <c r="AQ54">
        <v>0</v>
      </c>
      <c r="AR54">
        <v>34.78</v>
      </c>
      <c r="AS54">
        <v>24.21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2630.8300000000004</v>
      </c>
    </row>
    <row r="55" spans="1:117">
      <c r="A55" t="s">
        <v>97</v>
      </c>
      <c r="B55">
        <v>0</v>
      </c>
      <c r="C55">
        <v>0</v>
      </c>
      <c r="D55">
        <v>26.88</v>
      </c>
      <c r="E55">
        <v>0</v>
      </c>
      <c r="F55">
        <v>0</v>
      </c>
      <c r="G55">
        <v>52.67</v>
      </c>
      <c r="H55">
        <v>0</v>
      </c>
      <c r="I55">
        <v>0</v>
      </c>
      <c r="J55">
        <v>59.73</v>
      </c>
      <c r="K55">
        <v>683.14</v>
      </c>
      <c r="L55">
        <v>434.65</v>
      </c>
      <c r="M55">
        <v>92</v>
      </c>
      <c r="N55">
        <v>118.76</v>
      </c>
      <c r="O55">
        <v>124.33</v>
      </c>
      <c r="P55">
        <v>139.69</v>
      </c>
      <c r="Q55">
        <v>20.85</v>
      </c>
      <c r="R55">
        <v>42.39</v>
      </c>
      <c r="S55">
        <v>26.4</v>
      </c>
      <c r="T55">
        <v>0</v>
      </c>
      <c r="U55">
        <v>411.75</v>
      </c>
      <c r="V55">
        <v>18.2</v>
      </c>
      <c r="W55">
        <v>45.83</v>
      </c>
      <c r="X55">
        <v>148.30000000000001</v>
      </c>
      <c r="Y55">
        <v>0</v>
      </c>
      <c r="Z55">
        <v>6.52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42.19</v>
      </c>
      <c r="AH55">
        <v>0</v>
      </c>
      <c r="AI55">
        <v>0</v>
      </c>
      <c r="AJ55">
        <v>0</v>
      </c>
      <c r="AK55">
        <v>25.76</v>
      </c>
      <c r="AL55">
        <v>12.78</v>
      </c>
      <c r="AM55">
        <v>0</v>
      </c>
      <c r="AN55">
        <v>0.8</v>
      </c>
      <c r="AO55">
        <v>0</v>
      </c>
      <c r="AP55">
        <v>0</v>
      </c>
      <c r="AQ55">
        <v>0</v>
      </c>
      <c r="AR55">
        <v>34.78</v>
      </c>
      <c r="AS55">
        <v>25.56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2622.8300000000004</v>
      </c>
    </row>
    <row r="56" spans="1:117">
      <c r="A56" t="s">
        <v>98</v>
      </c>
      <c r="B56">
        <v>0</v>
      </c>
      <c r="C56">
        <v>0</v>
      </c>
      <c r="D56">
        <v>26.88</v>
      </c>
      <c r="E56">
        <v>0</v>
      </c>
      <c r="F56">
        <v>0</v>
      </c>
      <c r="G56">
        <v>52.67</v>
      </c>
      <c r="H56">
        <v>0</v>
      </c>
      <c r="I56">
        <v>0</v>
      </c>
      <c r="J56">
        <v>59.73</v>
      </c>
      <c r="K56">
        <v>683.14</v>
      </c>
      <c r="L56">
        <v>434.65</v>
      </c>
      <c r="M56">
        <v>92</v>
      </c>
      <c r="N56">
        <v>118.76</v>
      </c>
      <c r="O56">
        <v>124.33</v>
      </c>
      <c r="P56">
        <v>139.69</v>
      </c>
      <c r="Q56">
        <v>20.85</v>
      </c>
      <c r="R56">
        <v>42.39</v>
      </c>
      <c r="S56">
        <v>26.4</v>
      </c>
      <c r="T56">
        <v>0</v>
      </c>
      <c r="U56">
        <v>411.75</v>
      </c>
      <c r="V56">
        <v>18.2</v>
      </c>
      <c r="W56">
        <v>45.83</v>
      </c>
      <c r="X56">
        <v>148.30000000000001</v>
      </c>
      <c r="Y56">
        <v>0</v>
      </c>
      <c r="Z56">
        <v>6.52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42.19</v>
      </c>
      <c r="AH56">
        <v>0</v>
      </c>
      <c r="AI56">
        <v>0</v>
      </c>
      <c r="AJ56">
        <v>0</v>
      </c>
      <c r="AK56">
        <v>25.76</v>
      </c>
      <c r="AL56">
        <v>12.78</v>
      </c>
      <c r="AM56">
        <v>0</v>
      </c>
      <c r="AN56">
        <v>0.8</v>
      </c>
      <c r="AO56">
        <v>0</v>
      </c>
      <c r="AP56">
        <v>0</v>
      </c>
      <c r="AQ56">
        <v>0</v>
      </c>
      <c r="AR56">
        <v>34.78</v>
      </c>
      <c r="AS56">
        <v>25.56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2622.8300000000004</v>
      </c>
    </row>
    <row r="57" spans="1:117">
      <c r="A57" t="s">
        <v>99</v>
      </c>
      <c r="B57">
        <v>0</v>
      </c>
      <c r="C57">
        <v>0</v>
      </c>
      <c r="D57">
        <v>26.88</v>
      </c>
      <c r="E57">
        <v>0</v>
      </c>
      <c r="F57">
        <v>0</v>
      </c>
      <c r="G57">
        <v>52.67</v>
      </c>
      <c r="H57">
        <v>0</v>
      </c>
      <c r="I57">
        <v>0</v>
      </c>
      <c r="J57">
        <v>59.73</v>
      </c>
      <c r="K57">
        <v>683.14</v>
      </c>
      <c r="L57">
        <v>434.65</v>
      </c>
      <c r="M57">
        <v>92</v>
      </c>
      <c r="N57">
        <v>118.76</v>
      </c>
      <c r="O57">
        <v>124.33</v>
      </c>
      <c r="P57">
        <v>139.69</v>
      </c>
      <c r="Q57">
        <v>20.85</v>
      </c>
      <c r="R57">
        <v>42.39</v>
      </c>
      <c r="S57">
        <v>26.4</v>
      </c>
      <c r="T57">
        <v>0</v>
      </c>
      <c r="U57">
        <v>411.75</v>
      </c>
      <c r="V57">
        <v>18.2</v>
      </c>
      <c r="W57">
        <v>45.83</v>
      </c>
      <c r="X57">
        <v>148.30000000000001</v>
      </c>
      <c r="Y57">
        <v>0</v>
      </c>
      <c r="Z57">
        <v>6.52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42.19</v>
      </c>
      <c r="AH57">
        <v>0</v>
      </c>
      <c r="AI57">
        <v>0</v>
      </c>
      <c r="AJ57">
        <v>0</v>
      </c>
      <c r="AK57">
        <v>25.76</v>
      </c>
      <c r="AL57">
        <v>12.78</v>
      </c>
      <c r="AM57">
        <v>0</v>
      </c>
      <c r="AN57">
        <v>0.8</v>
      </c>
      <c r="AO57">
        <v>0</v>
      </c>
      <c r="AP57">
        <v>0</v>
      </c>
      <c r="AQ57">
        <v>0</v>
      </c>
      <c r="AR57">
        <v>34.78</v>
      </c>
      <c r="AS57">
        <v>24.21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2621.4800000000005</v>
      </c>
    </row>
    <row r="58" spans="1:117">
      <c r="A58" t="s">
        <v>100</v>
      </c>
      <c r="B58">
        <v>0</v>
      </c>
      <c r="C58">
        <v>0</v>
      </c>
      <c r="D58">
        <v>26.77</v>
      </c>
      <c r="E58">
        <v>0</v>
      </c>
      <c r="F58">
        <v>0</v>
      </c>
      <c r="G58">
        <v>52.67</v>
      </c>
      <c r="H58">
        <v>0</v>
      </c>
      <c r="I58">
        <v>0</v>
      </c>
      <c r="J58">
        <v>59.73</v>
      </c>
      <c r="K58">
        <v>683.14</v>
      </c>
      <c r="L58">
        <v>434.65</v>
      </c>
      <c r="M58">
        <v>92</v>
      </c>
      <c r="N58">
        <v>118.76</v>
      </c>
      <c r="O58">
        <v>124.33</v>
      </c>
      <c r="P58">
        <v>139.69</v>
      </c>
      <c r="Q58">
        <v>20.85</v>
      </c>
      <c r="R58">
        <v>42.39</v>
      </c>
      <c r="S58">
        <v>26.4</v>
      </c>
      <c r="T58">
        <v>0</v>
      </c>
      <c r="U58">
        <v>411.75</v>
      </c>
      <c r="V58">
        <v>18.2</v>
      </c>
      <c r="W58">
        <v>45.83</v>
      </c>
      <c r="X58">
        <v>148.30000000000001</v>
      </c>
      <c r="Y58">
        <v>0</v>
      </c>
      <c r="Z58">
        <v>6.52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8.8699999999999992</v>
      </c>
      <c r="AG58">
        <v>42.19</v>
      </c>
      <c r="AH58">
        <v>0</v>
      </c>
      <c r="AI58">
        <v>0</v>
      </c>
      <c r="AJ58">
        <v>0</v>
      </c>
      <c r="AK58">
        <v>25.76</v>
      </c>
      <c r="AL58">
        <v>12.78</v>
      </c>
      <c r="AM58">
        <v>0</v>
      </c>
      <c r="AN58">
        <v>0.8</v>
      </c>
      <c r="AO58">
        <v>0</v>
      </c>
      <c r="AP58">
        <v>0</v>
      </c>
      <c r="AQ58">
        <v>10.97</v>
      </c>
      <c r="AR58">
        <v>34.78</v>
      </c>
      <c r="AS58">
        <v>24.21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2632.3400000000006</v>
      </c>
    </row>
    <row r="59" spans="1:117">
      <c r="A59" t="s">
        <v>101</v>
      </c>
      <c r="B59">
        <v>0</v>
      </c>
      <c r="C59">
        <v>0</v>
      </c>
      <c r="D59">
        <v>26.77</v>
      </c>
      <c r="E59">
        <v>0</v>
      </c>
      <c r="F59">
        <v>0</v>
      </c>
      <c r="G59">
        <v>52.67</v>
      </c>
      <c r="H59">
        <v>0</v>
      </c>
      <c r="I59">
        <v>0</v>
      </c>
      <c r="J59">
        <v>59.73</v>
      </c>
      <c r="K59">
        <v>683.14</v>
      </c>
      <c r="L59">
        <v>434.65</v>
      </c>
      <c r="M59">
        <v>92</v>
      </c>
      <c r="N59">
        <v>118.76</v>
      </c>
      <c r="O59">
        <v>124.33</v>
      </c>
      <c r="P59">
        <v>139.69</v>
      </c>
      <c r="Q59">
        <v>20.85</v>
      </c>
      <c r="R59">
        <v>42.39</v>
      </c>
      <c r="S59">
        <v>26.4</v>
      </c>
      <c r="T59">
        <v>0</v>
      </c>
      <c r="U59">
        <v>411.75</v>
      </c>
      <c r="V59">
        <v>18.2</v>
      </c>
      <c r="W59">
        <v>45.83</v>
      </c>
      <c r="X59">
        <v>148.30000000000001</v>
      </c>
      <c r="Y59">
        <v>0</v>
      </c>
      <c r="Z59">
        <v>6.52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8.8699999999999992</v>
      </c>
      <c r="AG59">
        <v>42.19</v>
      </c>
      <c r="AH59">
        <v>0</v>
      </c>
      <c r="AI59">
        <v>0</v>
      </c>
      <c r="AJ59">
        <v>0</v>
      </c>
      <c r="AK59">
        <v>25.76</v>
      </c>
      <c r="AL59">
        <v>12.78</v>
      </c>
      <c r="AM59">
        <v>0</v>
      </c>
      <c r="AN59">
        <v>0.8</v>
      </c>
      <c r="AO59">
        <v>0</v>
      </c>
      <c r="AP59">
        <v>0</v>
      </c>
      <c r="AQ59">
        <v>10.97</v>
      </c>
      <c r="AR59">
        <v>34.78</v>
      </c>
      <c r="AS59">
        <v>33.229999999999997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2641.3600000000006</v>
      </c>
    </row>
    <row r="60" spans="1:117">
      <c r="A60" t="s">
        <v>102</v>
      </c>
      <c r="B60">
        <v>0</v>
      </c>
      <c r="C60">
        <v>0</v>
      </c>
      <c r="D60">
        <v>26.77</v>
      </c>
      <c r="E60">
        <v>0</v>
      </c>
      <c r="F60">
        <v>0</v>
      </c>
      <c r="G60">
        <v>52.67</v>
      </c>
      <c r="H60">
        <v>0</v>
      </c>
      <c r="I60">
        <v>0</v>
      </c>
      <c r="J60">
        <v>59.73</v>
      </c>
      <c r="K60">
        <v>683.14</v>
      </c>
      <c r="L60">
        <v>434.65</v>
      </c>
      <c r="M60">
        <v>92</v>
      </c>
      <c r="N60">
        <v>118.76</v>
      </c>
      <c r="O60">
        <v>124.33</v>
      </c>
      <c r="P60">
        <v>139.69</v>
      </c>
      <c r="Q60">
        <v>20.85</v>
      </c>
      <c r="R60">
        <v>42.39</v>
      </c>
      <c r="S60">
        <v>26.4</v>
      </c>
      <c r="T60">
        <v>0</v>
      </c>
      <c r="U60">
        <v>411.75</v>
      </c>
      <c r="V60">
        <v>18.2</v>
      </c>
      <c r="W60">
        <v>45.83</v>
      </c>
      <c r="X60">
        <v>148.30000000000001</v>
      </c>
      <c r="Y60">
        <v>0</v>
      </c>
      <c r="Z60">
        <v>6.52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42.19</v>
      </c>
      <c r="AH60">
        <v>0</v>
      </c>
      <c r="AI60">
        <v>0</v>
      </c>
      <c r="AJ60">
        <v>0</v>
      </c>
      <c r="AK60">
        <v>25.76</v>
      </c>
      <c r="AL60">
        <v>12.78</v>
      </c>
      <c r="AM60">
        <v>0</v>
      </c>
      <c r="AN60">
        <v>0.8</v>
      </c>
      <c r="AO60">
        <v>0</v>
      </c>
      <c r="AP60">
        <v>0</v>
      </c>
      <c r="AQ60">
        <v>10.97</v>
      </c>
      <c r="AR60">
        <v>34.78</v>
      </c>
      <c r="AS60">
        <v>33.229999999999997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2641.3600000000006</v>
      </c>
    </row>
    <row r="61" spans="1:117">
      <c r="A61" t="s">
        <v>103</v>
      </c>
      <c r="B61">
        <v>0</v>
      </c>
      <c r="C61">
        <v>0</v>
      </c>
      <c r="D61">
        <v>26.77</v>
      </c>
      <c r="E61">
        <v>0</v>
      </c>
      <c r="F61">
        <v>0</v>
      </c>
      <c r="G61">
        <v>52.67</v>
      </c>
      <c r="H61">
        <v>0</v>
      </c>
      <c r="I61">
        <v>0</v>
      </c>
      <c r="J61">
        <v>59.73</v>
      </c>
      <c r="K61">
        <v>683.14</v>
      </c>
      <c r="L61">
        <v>434.65</v>
      </c>
      <c r="M61">
        <v>92</v>
      </c>
      <c r="N61">
        <v>118.76</v>
      </c>
      <c r="O61">
        <v>124.33</v>
      </c>
      <c r="P61">
        <v>139.69</v>
      </c>
      <c r="Q61">
        <v>20.85</v>
      </c>
      <c r="R61">
        <v>42.39</v>
      </c>
      <c r="S61">
        <v>26.4</v>
      </c>
      <c r="T61">
        <v>0</v>
      </c>
      <c r="U61">
        <v>411.75</v>
      </c>
      <c r="V61">
        <v>18.2</v>
      </c>
      <c r="W61">
        <v>45.83</v>
      </c>
      <c r="X61">
        <v>148.30000000000001</v>
      </c>
      <c r="Y61">
        <v>0</v>
      </c>
      <c r="Z61">
        <v>6.52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8.8699999999999992</v>
      </c>
      <c r="AG61">
        <v>42.19</v>
      </c>
      <c r="AH61">
        <v>0</v>
      </c>
      <c r="AI61">
        <v>0</v>
      </c>
      <c r="AJ61">
        <v>0</v>
      </c>
      <c r="AK61">
        <v>25.76</v>
      </c>
      <c r="AL61">
        <v>12.78</v>
      </c>
      <c r="AM61">
        <v>0</v>
      </c>
      <c r="AN61">
        <v>0.8</v>
      </c>
      <c r="AO61">
        <v>0</v>
      </c>
      <c r="AP61">
        <v>0</v>
      </c>
      <c r="AQ61">
        <v>10.97</v>
      </c>
      <c r="AR61">
        <v>34.78</v>
      </c>
      <c r="AS61">
        <v>33.229999999999997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2641.3600000000006</v>
      </c>
    </row>
    <row r="62" spans="1:117">
      <c r="A62" t="s">
        <v>104</v>
      </c>
      <c r="B62">
        <v>0</v>
      </c>
      <c r="C62">
        <v>0</v>
      </c>
      <c r="D62">
        <v>26.77</v>
      </c>
      <c r="E62">
        <v>0</v>
      </c>
      <c r="F62">
        <v>0</v>
      </c>
      <c r="G62">
        <v>52.67</v>
      </c>
      <c r="H62">
        <v>0</v>
      </c>
      <c r="I62">
        <v>0</v>
      </c>
      <c r="J62">
        <v>59.73</v>
      </c>
      <c r="K62">
        <v>683.14</v>
      </c>
      <c r="L62">
        <v>434.65</v>
      </c>
      <c r="M62">
        <v>92</v>
      </c>
      <c r="N62">
        <v>118.76</v>
      </c>
      <c r="O62">
        <v>124.33</v>
      </c>
      <c r="P62">
        <v>139.69</v>
      </c>
      <c r="Q62">
        <v>20.85</v>
      </c>
      <c r="R62">
        <v>42.39</v>
      </c>
      <c r="S62">
        <v>26.4</v>
      </c>
      <c r="T62">
        <v>0</v>
      </c>
      <c r="U62">
        <v>411.75</v>
      </c>
      <c r="V62">
        <v>18.2</v>
      </c>
      <c r="W62">
        <v>45.83</v>
      </c>
      <c r="X62">
        <v>148.30000000000001</v>
      </c>
      <c r="Y62">
        <v>0</v>
      </c>
      <c r="Z62">
        <v>6.52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8.8699999999999992</v>
      </c>
      <c r="AG62">
        <v>42.19</v>
      </c>
      <c r="AH62">
        <v>0</v>
      </c>
      <c r="AI62">
        <v>0</v>
      </c>
      <c r="AJ62">
        <v>0</v>
      </c>
      <c r="AK62">
        <v>25.76</v>
      </c>
      <c r="AL62">
        <v>12.78</v>
      </c>
      <c r="AM62">
        <v>0</v>
      </c>
      <c r="AN62">
        <v>0.8</v>
      </c>
      <c r="AO62">
        <v>0</v>
      </c>
      <c r="AP62">
        <v>0.25</v>
      </c>
      <c r="AQ62">
        <v>21.92</v>
      </c>
      <c r="AR62">
        <v>34.78</v>
      </c>
      <c r="AS62">
        <v>33.229999999999997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2652.5600000000009</v>
      </c>
    </row>
    <row r="63" spans="1:117">
      <c r="A63" t="s">
        <v>105</v>
      </c>
      <c r="B63">
        <v>0</v>
      </c>
      <c r="C63">
        <v>0</v>
      </c>
      <c r="D63">
        <v>26.77</v>
      </c>
      <c r="E63">
        <v>0</v>
      </c>
      <c r="F63">
        <v>0</v>
      </c>
      <c r="G63">
        <v>52.67</v>
      </c>
      <c r="H63">
        <v>0</v>
      </c>
      <c r="I63">
        <v>0</v>
      </c>
      <c r="J63">
        <v>59.73</v>
      </c>
      <c r="K63">
        <v>683.14</v>
      </c>
      <c r="L63">
        <v>434.65</v>
      </c>
      <c r="M63">
        <v>92</v>
      </c>
      <c r="N63">
        <v>118.76</v>
      </c>
      <c r="O63">
        <v>124.33</v>
      </c>
      <c r="P63">
        <v>139.69</v>
      </c>
      <c r="Q63">
        <v>20.85</v>
      </c>
      <c r="R63">
        <v>42.39</v>
      </c>
      <c r="S63">
        <v>26.4</v>
      </c>
      <c r="T63">
        <v>0</v>
      </c>
      <c r="U63">
        <v>411.75</v>
      </c>
      <c r="V63">
        <v>18.2</v>
      </c>
      <c r="W63">
        <v>45.83</v>
      </c>
      <c r="X63">
        <v>148.30000000000001</v>
      </c>
      <c r="Y63">
        <v>0</v>
      </c>
      <c r="Z63">
        <v>6.52</v>
      </c>
      <c r="AA63">
        <v>0</v>
      </c>
      <c r="AB63">
        <v>0</v>
      </c>
      <c r="AC63">
        <v>0</v>
      </c>
      <c r="AD63">
        <v>9.14</v>
      </c>
      <c r="AE63">
        <v>0</v>
      </c>
      <c r="AF63">
        <v>8.8699999999999992</v>
      </c>
      <c r="AG63">
        <v>42.19</v>
      </c>
      <c r="AH63">
        <v>0</v>
      </c>
      <c r="AI63">
        <v>0</v>
      </c>
      <c r="AJ63">
        <v>0</v>
      </c>
      <c r="AK63">
        <v>25.76</v>
      </c>
      <c r="AL63">
        <v>12.78</v>
      </c>
      <c r="AM63">
        <v>0</v>
      </c>
      <c r="AN63">
        <v>0.8</v>
      </c>
      <c r="AO63">
        <v>0</v>
      </c>
      <c r="AP63">
        <v>0.25</v>
      </c>
      <c r="AQ63">
        <v>21.92</v>
      </c>
      <c r="AR63">
        <v>34.78</v>
      </c>
      <c r="AS63">
        <v>33.229999999999997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2661.7000000000007</v>
      </c>
    </row>
    <row r="64" spans="1:117">
      <c r="A64" t="s">
        <v>106</v>
      </c>
      <c r="B64">
        <v>0</v>
      </c>
      <c r="C64">
        <v>0</v>
      </c>
      <c r="D64">
        <v>26.77</v>
      </c>
      <c r="E64">
        <v>0</v>
      </c>
      <c r="F64">
        <v>0</v>
      </c>
      <c r="G64">
        <v>52.67</v>
      </c>
      <c r="H64">
        <v>0</v>
      </c>
      <c r="I64">
        <v>0</v>
      </c>
      <c r="J64">
        <v>59.73</v>
      </c>
      <c r="K64">
        <v>683.14</v>
      </c>
      <c r="L64">
        <v>434.65</v>
      </c>
      <c r="M64">
        <v>92</v>
      </c>
      <c r="N64">
        <v>118.76</v>
      </c>
      <c r="O64">
        <v>124.33</v>
      </c>
      <c r="P64">
        <v>139.69</v>
      </c>
      <c r="Q64">
        <v>20.85</v>
      </c>
      <c r="R64">
        <v>42.39</v>
      </c>
      <c r="S64">
        <v>26.4</v>
      </c>
      <c r="T64">
        <v>0</v>
      </c>
      <c r="U64">
        <v>411.75</v>
      </c>
      <c r="V64">
        <v>18.2</v>
      </c>
      <c r="W64">
        <v>45.83</v>
      </c>
      <c r="X64">
        <v>148.30000000000001</v>
      </c>
      <c r="Y64">
        <v>0</v>
      </c>
      <c r="Z64">
        <v>6.52</v>
      </c>
      <c r="AA64">
        <v>0</v>
      </c>
      <c r="AB64">
        <v>0</v>
      </c>
      <c r="AC64">
        <v>0</v>
      </c>
      <c r="AD64">
        <v>9.14</v>
      </c>
      <c r="AE64">
        <v>0</v>
      </c>
      <c r="AF64">
        <v>8.8699999999999992</v>
      </c>
      <c r="AG64">
        <v>42.19</v>
      </c>
      <c r="AH64">
        <v>0</v>
      </c>
      <c r="AI64">
        <v>0</v>
      </c>
      <c r="AJ64">
        <v>0</v>
      </c>
      <c r="AK64">
        <v>25.76</v>
      </c>
      <c r="AL64">
        <v>12.78</v>
      </c>
      <c r="AM64">
        <v>0</v>
      </c>
      <c r="AN64">
        <v>0.8</v>
      </c>
      <c r="AO64">
        <v>0</v>
      </c>
      <c r="AP64">
        <v>0.25</v>
      </c>
      <c r="AQ64">
        <v>21.92</v>
      </c>
      <c r="AR64">
        <v>34.78</v>
      </c>
      <c r="AS64">
        <v>33.229999999999997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2661.7000000000007</v>
      </c>
    </row>
    <row r="65" spans="1:117">
      <c r="A65" t="s">
        <v>107</v>
      </c>
      <c r="B65">
        <v>0</v>
      </c>
      <c r="C65">
        <v>0</v>
      </c>
      <c r="D65">
        <v>26.77</v>
      </c>
      <c r="E65">
        <v>0</v>
      </c>
      <c r="F65">
        <v>0</v>
      </c>
      <c r="G65">
        <v>52.67</v>
      </c>
      <c r="H65">
        <v>0</v>
      </c>
      <c r="I65">
        <v>0</v>
      </c>
      <c r="J65">
        <v>59.73</v>
      </c>
      <c r="K65">
        <v>683.14</v>
      </c>
      <c r="L65">
        <v>434.65</v>
      </c>
      <c r="M65">
        <v>92</v>
      </c>
      <c r="N65">
        <v>118.76</v>
      </c>
      <c r="O65">
        <v>124.33</v>
      </c>
      <c r="P65">
        <v>139.69</v>
      </c>
      <c r="Q65">
        <v>20.85</v>
      </c>
      <c r="R65">
        <v>42.39</v>
      </c>
      <c r="S65">
        <v>26.4</v>
      </c>
      <c r="T65">
        <v>0</v>
      </c>
      <c r="U65">
        <v>411.75</v>
      </c>
      <c r="V65">
        <v>18.2</v>
      </c>
      <c r="W65">
        <v>45.83</v>
      </c>
      <c r="X65">
        <v>148.30000000000001</v>
      </c>
      <c r="Y65">
        <v>0</v>
      </c>
      <c r="Z65">
        <v>1.1000000000000001</v>
      </c>
      <c r="AA65">
        <v>0</v>
      </c>
      <c r="AB65">
        <v>0</v>
      </c>
      <c r="AC65">
        <v>0</v>
      </c>
      <c r="AD65">
        <v>9.14</v>
      </c>
      <c r="AE65">
        <v>0</v>
      </c>
      <c r="AF65">
        <v>8.8699999999999992</v>
      </c>
      <c r="AG65">
        <v>42.19</v>
      </c>
      <c r="AH65">
        <v>0</v>
      </c>
      <c r="AI65">
        <v>0</v>
      </c>
      <c r="AJ65">
        <v>0</v>
      </c>
      <c r="AK65">
        <v>25.76</v>
      </c>
      <c r="AL65">
        <v>12.78</v>
      </c>
      <c r="AM65">
        <v>0</v>
      </c>
      <c r="AN65">
        <v>0.8</v>
      </c>
      <c r="AO65">
        <v>0</v>
      </c>
      <c r="AP65">
        <v>0</v>
      </c>
      <c r="AQ65">
        <v>21.92</v>
      </c>
      <c r="AR65">
        <v>13.25</v>
      </c>
      <c r="AS65">
        <v>26.9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2628.1700000000005</v>
      </c>
    </row>
    <row r="66" spans="1:117">
      <c r="A66" t="s">
        <v>108</v>
      </c>
      <c r="B66">
        <v>0</v>
      </c>
      <c r="C66">
        <v>0</v>
      </c>
      <c r="D66">
        <v>26.77</v>
      </c>
      <c r="E66">
        <v>0</v>
      </c>
      <c r="F66">
        <v>0</v>
      </c>
      <c r="G66">
        <v>52.67</v>
      </c>
      <c r="H66">
        <v>0</v>
      </c>
      <c r="I66">
        <v>0</v>
      </c>
      <c r="J66">
        <v>59.73</v>
      </c>
      <c r="K66">
        <v>683.14</v>
      </c>
      <c r="L66">
        <v>434.65</v>
      </c>
      <c r="M66">
        <v>92</v>
      </c>
      <c r="N66">
        <v>118.76</v>
      </c>
      <c r="O66">
        <v>124.33</v>
      </c>
      <c r="P66">
        <v>139.69</v>
      </c>
      <c r="Q66">
        <v>20.85</v>
      </c>
      <c r="R66">
        <v>42.39</v>
      </c>
      <c r="S66">
        <v>26.4</v>
      </c>
      <c r="T66">
        <v>0</v>
      </c>
      <c r="U66">
        <v>411.75</v>
      </c>
      <c r="V66">
        <v>18.2</v>
      </c>
      <c r="W66">
        <v>45.83</v>
      </c>
      <c r="X66">
        <v>148.30000000000001</v>
      </c>
      <c r="Y66">
        <v>0</v>
      </c>
      <c r="Z66">
        <v>1.1000000000000001</v>
      </c>
      <c r="AA66">
        <v>0</v>
      </c>
      <c r="AB66">
        <v>3.34</v>
      </c>
      <c r="AC66">
        <v>0</v>
      </c>
      <c r="AD66">
        <v>9.14</v>
      </c>
      <c r="AE66">
        <v>0</v>
      </c>
      <c r="AF66">
        <v>8.8699999999999992</v>
      </c>
      <c r="AG66">
        <v>42.19</v>
      </c>
      <c r="AH66">
        <v>23.21</v>
      </c>
      <c r="AI66">
        <v>0</v>
      </c>
      <c r="AJ66">
        <v>0</v>
      </c>
      <c r="AK66">
        <v>25.76</v>
      </c>
      <c r="AL66">
        <v>12.78</v>
      </c>
      <c r="AM66">
        <v>15.81</v>
      </c>
      <c r="AN66">
        <v>0.8</v>
      </c>
      <c r="AO66">
        <v>0</v>
      </c>
      <c r="AP66">
        <v>0</v>
      </c>
      <c r="AQ66">
        <v>21.92</v>
      </c>
      <c r="AR66">
        <v>13.25</v>
      </c>
      <c r="AS66">
        <v>26.9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2670.5300000000007</v>
      </c>
    </row>
    <row r="67" spans="1:117">
      <c r="A67" t="s">
        <v>109</v>
      </c>
      <c r="B67">
        <v>0</v>
      </c>
      <c r="C67">
        <v>0</v>
      </c>
      <c r="D67">
        <v>26.77</v>
      </c>
      <c r="E67">
        <v>0</v>
      </c>
      <c r="F67">
        <v>0</v>
      </c>
      <c r="G67">
        <v>52.67</v>
      </c>
      <c r="H67">
        <v>0</v>
      </c>
      <c r="I67">
        <v>0</v>
      </c>
      <c r="J67">
        <v>59.73</v>
      </c>
      <c r="K67">
        <v>683.14</v>
      </c>
      <c r="L67">
        <v>452.76</v>
      </c>
      <c r="M67">
        <v>92</v>
      </c>
      <c r="N67">
        <v>118.76</v>
      </c>
      <c r="O67">
        <v>124.33</v>
      </c>
      <c r="P67">
        <v>139.69</v>
      </c>
      <c r="Q67">
        <v>20.85</v>
      </c>
      <c r="R67">
        <v>42.39</v>
      </c>
      <c r="S67">
        <v>26.4</v>
      </c>
      <c r="T67">
        <v>0</v>
      </c>
      <c r="U67">
        <v>411.75</v>
      </c>
      <c r="V67">
        <v>18.2</v>
      </c>
      <c r="W67">
        <v>45.83</v>
      </c>
      <c r="X67">
        <v>148.30000000000001</v>
      </c>
      <c r="Y67">
        <v>0</v>
      </c>
      <c r="Z67">
        <v>0</v>
      </c>
      <c r="AA67">
        <v>0</v>
      </c>
      <c r="AB67">
        <v>13.17</v>
      </c>
      <c r="AC67">
        <v>0</v>
      </c>
      <c r="AD67">
        <v>9.14</v>
      </c>
      <c r="AE67">
        <v>0</v>
      </c>
      <c r="AF67">
        <v>8.8699999999999992</v>
      </c>
      <c r="AG67">
        <v>42.19</v>
      </c>
      <c r="AH67">
        <v>23.21</v>
      </c>
      <c r="AI67">
        <v>0</v>
      </c>
      <c r="AJ67">
        <v>0</v>
      </c>
      <c r="AK67">
        <v>25.76</v>
      </c>
      <c r="AL67">
        <v>12.78</v>
      </c>
      <c r="AM67">
        <v>15.81</v>
      </c>
      <c r="AN67">
        <v>0.8</v>
      </c>
      <c r="AO67">
        <v>0</v>
      </c>
      <c r="AP67">
        <v>0</v>
      </c>
      <c r="AQ67">
        <v>32.89</v>
      </c>
      <c r="AR67">
        <v>30.91</v>
      </c>
      <c r="AS67">
        <v>26.9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2726</v>
      </c>
    </row>
    <row r="68" spans="1:117">
      <c r="A68" t="s">
        <v>110</v>
      </c>
      <c r="B68">
        <v>0</v>
      </c>
      <c r="C68">
        <v>0</v>
      </c>
      <c r="D68">
        <v>26.77</v>
      </c>
      <c r="E68">
        <v>0</v>
      </c>
      <c r="F68">
        <v>0</v>
      </c>
      <c r="G68">
        <v>52.67</v>
      </c>
      <c r="H68">
        <v>0</v>
      </c>
      <c r="I68">
        <v>0</v>
      </c>
      <c r="J68">
        <v>59.73</v>
      </c>
      <c r="K68">
        <v>683.14</v>
      </c>
      <c r="L68">
        <v>462</v>
      </c>
      <c r="M68">
        <v>92</v>
      </c>
      <c r="N68">
        <v>118.76</v>
      </c>
      <c r="O68">
        <v>124.33</v>
      </c>
      <c r="P68">
        <v>139.69</v>
      </c>
      <c r="Q68">
        <v>20.85</v>
      </c>
      <c r="R68">
        <v>42.39</v>
      </c>
      <c r="S68">
        <v>26.4</v>
      </c>
      <c r="T68">
        <v>0</v>
      </c>
      <c r="U68">
        <v>411.75</v>
      </c>
      <c r="V68">
        <v>18.2</v>
      </c>
      <c r="W68">
        <v>45.83</v>
      </c>
      <c r="X68">
        <v>148.30000000000001</v>
      </c>
      <c r="Y68">
        <v>0</v>
      </c>
      <c r="Z68">
        <v>0</v>
      </c>
      <c r="AA68">
        <v>0</v>
      </c>
      <c r="AB68">
        <v>13.17</v>
      </c>
      <c r="AC68">
        <v>9.68</v>
      </c>
      <c r="AD68">
        <v>9.14</v>
      </c>
      <c r="AE68">
        <v>0</v>
      </c>
      <c r="AF68">
        <v>8.8699999999999992</v>
      </c>
      <c r="AG68">
        <v>42.19</v>
      </c>
      <c r="AH68">
        <v>46.78</v>
      </c>
      <c r="AI68">
        <v>0</v>
      </c>
      <c r="AJ68">
        <v>0</v>
      </c>
      <c r="AK68">
        <v>25.76</v>
      </c>
      <c r="AL68">
        <v>12.78</v>
      </c>
      <c r="AM68">
        <v>15.81</v>
      </c>
      <c r="AN68">
        <v>0.8</v>
      </c>
      <c r="AO68">
        <v>0</v>
      </c>
      <c r="AP68">
        <v>0</v>
      </c>
      <c r="AQ68">
        <v>32.89</v>
      </c>
      <c r="AR68">
        <v>30.91</v>
      </c>
      <c r="AS68">
        <v>26.9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2768.4900000000002</v>
      </c>
    </row>
    <row r="69" spans="1:117">
      <c r="A69" t="s">
        <v>111</v>
      </c>
      <c r="B69">
        <v>0</v>
      </c>
      <c r="C69">
        <v>0</v>
      </c>
      <c r="D69">
        <v>26.88</v>
      </c>
      <c r="E69">
        <v>0</v>
      </c>
      <c r="F69">
        <v>0</v>
      </c>
      <c r="G69">
        <v>52.67</v>
      </c>
      <c r="H69">
        <v>0</v>
      </c>
      <c r="I69">
        <v>0</v>
      </c>
      <c r="J69">
        <v>59.73</v>
      </c>
      <c r="K69">
        <v>683.14</v>
      </c>
      <c r="L69">
        <v>462</v>
      </c>
      <c r="M69">
        <v>92</v>
      </c>
      <c r="N69">
        <v>118.76</v>
      </c>
      <c r="O69">
        <v>124.33</v>
      </c>
      <c r="P69">
        <v>139.69</v>
      </c>
      <c r="Q69">
        <v>20.85</v>
      </c>
      <c r="R69">
        <v>42.39</v>
      </c>
      <c r="S69">
        <v>26.4</v>
      </c>
      <c r="T69">
        <v>0</v>
      </c>
      <c r="U69">
        <v>411.75</v>
      </c>
      <c r="V69">
        <v>18.2</v>
      </c>
      <c r="W69">
        <v>45.83</v>
      </c>
      <c r="X69">
        <v>148.30000000000001</v>
      </c>
      <c r="Y69">
        <v>0</v>
      </c>
      <c r="Z69">
        <v>0</v>
      </c>
      <c r="AA69">
        <v>0</v>
      </c>
      <c r="AB69">
        <v>13.17</v>
      </c>
      <c r="AC69">
        <v>9.68</v>
      </c>
      <c r="AD69">
        <v>9.14</v>
      </c>
      <c r="AE69">
        <v>0</v>
      </c>
      <c r="AF69">
        <v>8.8699999999999992</v>
      </c>
      <c r="AG69">
        <v>42.19</v>
      </c>
      <c r="AH69">
        <v>46.78</v>
      </c>
      <c r="AI69">
        <v>0</v>
      </c>
      <c r="AJ69">
        <v>0</v>
      </c>
      <c r="AK69">
        <v>25.76</v>
      </c>
      <c r="AL69">
        <v>12.78</v>
      </c>
      <c r="AM69">
        <v>15.81</v>
      </c>
      <c r="AN69">
        <v>0.8</v>
      </c>
      <c r="AO69">
        <v>0</v>
      </c>
      <c r="AP69">
        <v>2.0499999999999998</v>
      </c>
      <c r="AQ69">
        <v>32.89</v>
      </c>
      <c r="AR69">
        <v>34.78</v>
      </c>
      <c r="AS69">
        <v>26.9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2774.5200000000009</v>
      </c>
    </row>
    <row r="70" spans="1:117">
      <c r="A70" t="s">
        <v>112</v>
      </c>
      <c r="B70">
        <v>0</v>
      </c>
      <c r="C70">
        <v>0</v>
      </c>
      <c r="D70">
        <v>26.88</v>
      </c>
      <c r="E70">
        <v>0</v>
      </c>
      <c r="F70">
        <v>0</v>
      </c>
      <c r="G70">
        <v>52.67</v>
      </c>
      <c r="H70">
        <v>0</v>
      </c>
      <c r="I70">
        <v>0</v>
      </c>
      <c r="J70">
        <v>59.73</v>
      </c>
      <c r="K70">
        <v>683.14</v>
      </c>
      <c r="L70">
        <v>473.55</v>
      </c>
      <c r="M70">
        <v>92</v>
      </c>
      <c r="N70">
        <v>118.76</v>
      </c>
      <c r="O70">
        <v>124.33</v>
      </c>
      <c r="P70">
        <v>139.69</v>
      </c>
      <c r="Q70">
        <v>20.85</v>
      </c>
      <c r="R70">
        <v>42.39</v>
      </c>
      <c r="S70">
        <v>26.4</v>
      </c>
      <c r="T70">
        <v>0</v>
      </c>
      <c r="U70">
        <v>411.75</v>
      </c>
      <c r="V70">
        <v>18.2</v>
      </c>
      <c r="W70">
        <v>45.83</v>
      </c>
      <c r="X70">
        <v>148.30000000000001</v>
      </c>
      <c r="Y70">
        <v>0</v>
      </c>
      <c r="Z70">
        <v>0</v>
      </c>
      <c r="AA70">
        <v>0</v>
      </c>
      <c r="AB70">
        <v>13.17</v>
      </c>
      <c r="AC70">
        <v>9.68</v>
      </c>
      <c r="AD70">
        <v>9.14</v>
      </c>
      <c r="AE70">
        <v>16.48</v>
      </c>
      <c r="AF70">
        <v>8.8699999999999992</v>
      </c>
      <c r="AG70">
        <v>42.19</v>
      </c>
      <c r="AH70">
        <v>46.78</v>
      </c>
      <c r="AI70">
        <v>0</v>
      </c>
      <c r="AJ70">
        <v>0</v>
      </c>
      <c r="AK70">
        <v>25.76</v>
      </c>
      <c r="AL70">
        <v>12.78</v>
      </c>
      <c r="AM70">
        <v>15.81</v>
      </c>
      <c r="AN70">
        <v>0.8</v>
      </c>
      <c r="AO70">
        <v>0</v>
      </c>
      <c r="AP70">
        <v>2.0499999999999998</v>
      </c>
      <c r="AQ70">
        <v>32.89</v>
      </c>
      <c r="AR70">
        <v>34.78</v>
      </c>
      <c r="AS70">
        <v>26.9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2802.5500000000011</v>
      </c>
    </row>
    <row r="71" spans="1:117">
      <c r="A71" t="s">
        <v>113</v>
      </c>
      <c r="B71">
        <v>0</v>
      </c>
      <c r="C71">
        <v>0</v>
      </c>
      <c r="D71">
        <v>26.88</v>
      </c>
      <c r="E71">
        <v>0</v>
      </c>
      <c r="F71">
        <v>0</v>
      </c>
      <c r="G71">
        <v>52.67</v>
      </c>
      <c r="H71">
        <v>0</v>
      </c>
      <c r="I71">
        <v>0</v>
      </c>
      <c r="J71">
        <v>59.73</v>
      </c>
      <c r="K71">
        <v>683.14</v>
      </c>
      <c r="L71">
        <v>473.55</v>
      </c>
      <c r="M71">
        <v>92</v>
      </c>
      <c r="N71">
        <v>118.76</v>
      </c>
      <c r="O71">
        <v>124.33</v>
      </c>
      <c r="P71">
        <v>139.69</v>
      </c>
      <c r="Q71">
        <v>20.85</v>
      </c>
      <c r="R71">
        <v>42.39</v>
      </c>
      <c r="S71">
        <v>26.4</v>
      </c>
      <c r="T71">
        <v>0</v>
      </c>
      <c r="U71">
        <v>411.75</v>
      </c>
      <c r="V71">
        <v>18.2</v>
      </c>
      <c r="W71">
        <v>45.83</v>
      </c>
      <c r="X71">
        <v>148.30000000000001</v>
      </c>
      <c r="Y71">
        <v>0</v>
      </c>
      <c r="Z71">
        <v>0</v>
      </c>
      <c r="AA71">
        <v>0</v>
      </c>
      <c r="AB71">
        <v>13.17</v>
      </c>
      <c r="AC71">
        <v>9.68</v>
      </c>
      <c r="AD71">
        <v>9.14</v>
      </c>
      <c r="AE71">
        <v>16.48</v>
      </c>
      <c r="AF71">
        <v>8.8699999999999992</v>
      </c>
      <c r="AG71">
        <v>42.19</v>
      </c>
      <c r="AH71">
        <v>46.78</v>
      </c>
      <c r="AI71">
        <v>0</v>
      </c>
      <c r="AJ71">
        <v>0</v>
      </c>
      <c r="AK71">
        <v>25.76</v>
      </c>
      <c r="AL71">
        <v>12.78</v>
      </c>
      <c r="AM71">
        <v>15.81</v>
      </c>
      <c r="AN71">
        <v>0.8</v>
      </c>
      <c r="AO71">
        <v>0</v>
      </c>
      <c r="AP71">
        <v>2.0499999999999998</v>
      </c>
      <c r="AQ71">
        <v>32.89</v>
      </c>
      <c r="AR71">
        <v>34.78</v>
      </c>
      <c r="AS71">
        <v>26.9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2802.5500000000011</v>
      </c>
    </row>
    <row r="72" spans="1:117">
      <c r="A72" t="s">
        <v>114</v>
      </c>
      <c r="B72">
        <v>0</v>
      </c>
      <c r="C72">
        <v>0</v>
      </c>
      <c r="D72">
        <v>26.88</v>
      </c>
      <c r="E72">
        <v>0</v>
      </c>
      <c r="F72">
        <v>0</v>
      </c>
      <c r="G72">
        <v>52.67</v>
      </c>
      <c r="H72">
        <v>0</v>
      </c>
      <c r="I72">
        <v>0</v>
      </c>
      <c r="J72">
        <v>59.73</v>
      </c>
      <c r="K72">
        <v>683.14</v>
      </c>
      <c r="L72">
        <v>485.1</v>
      </c>
      <c r="M72">
        <v>92</v>
      </c>
      <c r="N72">
        <v>118.76</v>
      </c>
      <c r="O72">
        <v>124.33</v>
      </c>
      <c r="P72">
        <v>139.69</v>
      </c>
      <c r="Q72">
        <v>20.85</v>
      </c>
      <c r="R72">
        <v>42.39</v>
      </c>
      <c r="S72">
        <v>26.4</v>
      </c>
      <c r="T72">
        <v>0</v>
      </c>
      <c r="U72">
        <v>411.75</v>
      </c>
      <c r="V72">
        <v>18.2</v>
      </c>
      <c r="W72">
        <v>45.83</v>
      </c>
      <c r="X72">
        <v>148.30000000000001</v>
      </c>
      <c r="Y72">
        <v>0</v>
      </c>
      <c r="Z72">
        <v>0</v>
      </c>
      <c r="AA72">
        <v>0</v>
      </c>
      <c r="AB72">
        <v>13.17</v>
      </c>
      <c r="AC72">
        <v>9.68</v>
      </c>
      <c r="AD72">
        <v>9.14</v>
      </c>
      <c r="AE72">
        <v>16.48</v>
      </c>
      <c r="AF72">
        <v>8.8699999999999992</v>
      </c>
      <c r="AG72">
        <v>42.19</v>
      </c>
      <c r="AH72">
        <v>46.78</v>
      </c>
      <c r="AI72">
        <v>0</v>
      </c>
      <c r="AJ72">
        <v>0</v>
      </c>
      <c r="AK72">
        <v>25.76</v>
      </c>
      <c r="AL72">
        <v>12.78</v>
      </c>
      <c r="AM72">
        <v>15.81</v>
      </c>
      <c r="AN72">
        <v>0.8</v>
      </c>
      <c r="AO72">
        <v>0</v>
      </c>
      <c r="AP72">
        <v>2.0499999999999998</v>
      </c>
      <c r="AQ72">
        <v>32.89</v>
      </c>
      <c r="AR72">
        <v>34.78</v>
      </c>
      <c r="AS72">
        <v>26.9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2814.1000000000008</v>
      </c>
    </row>
    <row r="73" spans="1:117">
      <c r="A73" t="s">
        <v>115</v>
      </c>
      <c r="B73">
        <v>0</v>
      </c>
      <c r="C73">
        <v>0</v>
      </c>
      <c r="D73">
        <v>27.09</v>
      </c>
      <c r="E73">
        <v>0</v>
      </c>
      <c r="F73">
        <v>0</v>
      </c>
      <c r="G73">
        <v>52.67</v>
      </c>
      <c r="H73">
        <v>0</v>
      </c>
      <c r="I73">
        <v>0</v>
      </c>
      <c r="J73">
        <v>59.73</v>
      </c>
      <c r="K73">
        <v>683.14</v>
      </c>
      <c r="L73">
        <v>485.1</v>
      </c>
      <c r="M73">
        <v>92</v>
      </c>
      <c r="N73">
        <v>118.76</v>
      </c>
      <c r="O73">
        <v>124.33</v>
      </c>
      <c r="P73">
        <v>139.69</v>
      </c>
      <c r="Q73">
        <v>20.85</v>
      </c>
      <c r="R73">
        <v>42.39</v>
      </c>
      <c r="S73">
        <v>26.4</v>
      </c>
      <c r="T73">
        <v>0</v>
      </c>
      <c r="U73">
        <v>411.75</v>
      </c>
      <c r="V73">
        <v>18.2</v>
      </c>
      <c r="W73">
        <v>45.83</v>
      </c>
      <c r="X73">
        <v>148.30000000000001</v>
      </c>
      <c r="Y73">
        <v>0</v>
      </c>
      <c r="Z73">
        <v>1.1000000000000001</v>
      </c>
      <c r="AA73">
        <v>0</v>
      </c>
      <c r="AB73">
        <v>13.17</v>
      </c>
      <c r="AC73">
        <v>9.68</v>
      </c>
      <c r="AD73">
        <v>9.14</v>
      </c>
      <c r="AE73">
        <v>16.48</v>
      </c>
      <c r="AF73">
        <v>8.8699999999999992</v>
      </c>
      <c r="AG73">
        <v>42.19</v>
      </c>
      <c r="AH73">
        <v>70.27</v>
      </c>
      <c r="AI73">
        <v>0</v>
      </c>
      <c r="AJ73">
        <v>0</v>
      </c>
      <c r="AK73">
        <v>25.76</v>
      </c>
      <c r="AL73">
        <v>12.78</v>
      </c>
      <c r="AM73">
        <v>15.81</v>
      </c>
      <c r="AN73">
        <v>0.8</v>
      </c>
      <c r="AO73">
        <v>0</v>
      </c>
      <c r="AP73">
        <v>1.54</v>
      </c>
      <c r="AQ73">
        <v>32.89</v>
      </c>
      <c r="AR73">
        <v>34.78</v>
      </c>
      <c r="AS73">
        <v>26.9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2838.3900000000003</v>
      </c>
    </row>
    <row r="74" spans="1:117">
      <c r="A74" t="s">
        <v>116</v>
      </c>
      <c r="B74">
        <v>0</v>
      </c>
      <c r="C74">
        <v>0</v>
      </c>
      <c r="D74">
        <v>27.19</v>
      </c>
      <c r="E74">
        <v>0</v>
      </c>
      <c r="F74">
        <v>0</v>
      </c>
      <c r="G74">
        <v>52.67</v>
      </c>
      <c r="H74">
        <v>0</v>
      </c>
      <c r="I74">
        <v>0</v>
      </c>
      <c r="J74">
        <v>59.73</v>
      </c>
      <c r="K74">
        <v>683.14</v>
      </c>
      <c r="L74">
        <v>496.65</v>
      </c>
      <c r="M74">
        <v>92</v>
      </c>
      <c r="N74">
        <v>118.76</v>
      </c>
      <c r="O74">
        <v>124.33</v>
      </c>
      <c r="P74">
        <v>139.69</v>
      </c>
      <c r="Q74">
        <v>20.85</v>
      </c>
      <c r="R74">
        <v>42.39</v>
      </c>
      <c r="S74">
        <v>26.4</v>
      </c>
      <c r="T74">
        <v>0</v>
      </c>
      <c r="U74">
        <v>411.75</v>
      </c>
      <c r="V74">
        <v>18.2</v>
      </c>
      <c r="W74">
        <v>45.83</v>
      </c>
      <c r="X74">
        <v>148.30000000000001</v>
      </c>
      <c r="Y74">
        <v>0</v>
      </c>
      <c r="Z74">
        <v>6.52</v>
      </c>
      <c r="AA74">
        <v>13.2</v>
      </c>
      <c r="AB74">
        <v>26.34</v>
      </c>
      <c r="AC74">
        <v>9.68</v>
      </c>
      <c r="AD74">
        <v>7.92</v>
      </c>
      <c r="AE74">
        <v>16.48</v>
      </c>
      <c r="AF74">
        <v>8.8699999999999992</v>
      </c>
      <c r="AG74">
        <v>42.19</v>
      </c>
      <c r="AH74">
        <v>93.56</v>
      </c>
      <c r="AI74">
        <v>3.57</v>
      </c>
      <c r="AJ74">
        <v>0</v>
      </c>
      <c r="AK74">
        <v>25.76</v>
      </c>
      <c r="AL74">
        <v>16.27</v>
      </c>
      <c r="AM74">
        <v>15.81</v>
      </c>
      <c r="AN74">
        <v>0.8</v>
      </c>
      <c r="AO74">
        <v>0</v>
      </c>
      <c r="AP74">
        <v>1.54</v>
      </c>
      <c r="AQ74">
        <v>32.89</v>
      </c>
      <c r="AR74">
        <v>34.78</v>
      </c>
      <c r="AS74">
        <v>26.9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2910.9600000000005</v>
      </c>
    </row>
    <row r="75" spans="1:117">
      <c r="A75" t="s">
        <v>117</v>
      </c>
      <c r="B75">
        <v>0</v>
      </c>
      <c r="C75">
        <v>0</v>
      </c>
      <c r="D75">
        <v>27.3</v>
      </c>
      <c r="E75">
        <v>0</v>
      </c>
      <c r="F75">
        <v>0</v>
      </c>
      <c r="G75">
        <v>52.67</v>
      </c>
      <c r="H75">
        <v>0</v>
      </c>
      <c r="I75">
        <v>0</v>
      </c>
      <c r="J75">
        <v>59.73</v>
      </c>
      <c r="K75">
        <v>683.14</v>
      </c>
      <c r="L75">
        <v>496.65</v>
      </c>
      <c r="M75">
        <v>92</v>
      </c>
      <c r="N75">
        <v>118.76</v>
      </c>
      <c r="O75">
        <v>124.33</v>
      </c>
      <c r="P75">
        <v>139.69</v>
      </c>
      <c r="Q75">
        <v>20.85</v>
      </c>
      <c r="R75">
        <v>42.39</v>
      </c>
      <c r="S75">
        <v>26.4</v>
      </c>
      <c r="T75">
        <v>0</v>
      </c>
      <c r="U75">
        <v>411.75</v>
      </c>
      <c r="V75">
        <v>18.2</v>
      </c>
      <c r="W75">
        <v>45.83</v>
      </c>
      <c r="X75">
        <v>148.30000000000001</v>
      </c>
      <c r="Y75">
        <v>0</v>
      </c>
      <c r="Z75">
        <v>6.52</v>
      </c>
      <c r="AA75">
        <v>24.57</v>
      </c>
      <c r="AB75">
        <v>26.34</v>
      </c>
      <c r="AC75">
        <v>19.350000000000001</v>
      </c>
      <c r="AD75">
        <v>15.85</v>
      </c>
      <c r="AE75">
        <v>32.96</v>
      </c>
      <c r="AF75">
        <v>17.75</v>
      </c>
      <c r="AG75">
        <v>42.19</v>
      </c>
      <c r="AH75">
        <v>116.95</v>
      </c>
      <c r="AI75">
        <v>16.54</v>
      </c>
      <c r="AJ75">
        <v>0</v>
      </c>
      <c r="AK75">
        <v>25.76</v>
      </c>
      <c r="AL75">
        <v>70.88</v>
      </c>
      <c r="AM75">
        <v>15.81</v>
      </c>
      <c r="AN75">
        <v>0.79</v>
      </c>
      <c r="AO75">
        <v>0</v>
      </c>
      <c r="AP75">
        <v>1.54</v>
      </c>
      <c r="AQ75">
        <v>32.89</v>
      </c>
      <c r="AR75">
        <v>34.78</v>
      </c>
      <c r="AS75">
        <v>26.9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3056.36</v>
      </c>
    </row>
    <row r="76" spans="1:117">
      <c r="A76" t="s">
        <v>118</v>
      </c>
      <c r="B76">
        <v>0</v>
      </c>
      <c r="C76">
        <v>0</v>
      </c>
      <c r="D76">
        <v>27.41</v>
      </c>
      <c r="E76">
        <v>0</v>
      </c>
      <c r="F76">
        <v>0</v>
      </c>
      <c r="G76">
        <v>52.67</v>
      </c>
      <c r="H76">
        <v>0</v>
      </c>
      <c r="I76">
        <v>0</v>
      </c>
      <c r="J76">
        <v>59.73</v>
      </c>
      <c r="K76">
        <v>683.14</v>
      </c>
      <c r="L76">
        <v>508.2</v>
      </c>
      <c r="M76">
        <v>92</v>
      </c>
      <c r="N76">
        <v>118.76</v>
      </c>
      <c r="O76">
        <v>124.33</v>
      </c>
      <c r="P76">
        <v>139.69</v>
      </c>
      <c r="Q76">
        <v>20.85</v>
      </c>
      <c r="R76">
        <v>42.39</v>
      </c>
      <c r="S76">
        <v>26.4</v>
      </c>
      <c r="T76">
        <v>0</v>
      </c>
      <c r="U76">
        <v>411.75</v>
      </c>
      <c r="V76">
        <v>18.2</v>
      </c>
      <c r="W76">
        <v>45.83</v>
      </c>
      <c r="X76">
        <v>148.30000000000001</v>
      </c>
      <c r="Y76">
        <v>0</v>
      </c>
      <c r="Z76">
        <v>19.559999999999999</v>
      </c>
      <c r="AA76">
        <v>42.15</v>
      </c>
      <c r="AB76">
        <v>39.51</v>
      </c>
      <c r="AC76">
        <v>29.06</v>
      </c>
      <c r="AD76">
        <v>18.27</v>
      </c>
      <c r="AE76">
        <v>49.43</v>
      </c>
      <c r="AF76">
        <v>39.049999999999997</v>
      </c>
      <c r="AG76">
        <v>42.19</v>
      </c>
      <c r="AH76">
        <v>116.95</v>
      </c>
      <c r="AI76">
        <v>16.54</v>
      </c>
      <c r="AJ76">
        <v>0</v>
      </c>
      <c r="AK76">
        <v>25.76</v>
      </c>
      <c r="AL76">
        <v>70.88</v>
      </c>
      <c r="AM76">
        <v>15.81</v>
      </c>
      <c r="AN76">
        <v>0.79</v>
      </c>
      <c r="AO76">
        <v>0</v>
      </c>
      <c r="AP76">
        <v>1.54</v>
      </c>
      <c r="AQ76">
        <v>43.84</v>
      </c>
      <c r="AR76">
        <v>39.75</v>
      </c>
      <c r="AS76">
        <v>26.9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3177.6300000000006</v>
      </c>
    </row>
    <row r="77" spans="1:117">
      <c r="A77" t="s">
        <v>119</v>
      </c>
      <c r="B77">
        <v>0</v>
      </c>
      <c r="C77">
        <v>0</v>
      </c>
      <c r="D77">
        <v>27.41</v>
      </c>
      <c r="E77">
        <v>0</v>
      </c>
      <c r="F77">
        <v>0</v>
      </c>
      <c r="G77">
        <v>52.67</v>
      </c>
      <c r="H77">
        <v>0</v>
      </c>
      <c r="I77">
        <v>0</v>
      </c>
      <c r="J77">
        <v>59.73</v>
      </c>
      <c r="K77">
        <v>683.08</v>
      </c>
      <c r="L77">
        <v>508.2</v>
      </c>
      <c r="M77">
        <v>92</v>
      </c>
      <c r="N77">
        <v>118.76</v>
      </c>
      <c r="O77">
        <v>124.33</v>
      </c>
      <c r="P77">
        <v>139.69</v>
      </c>
      <c r="Q77">
        <v>20.85</v>
      </c>
      <c r="R77">
        <v>42.39</v>
      </c>
      <c r="S77">
        <v>26.4</v>
      </c>
      <c r="T77">
        <v>0</v>
      </c>
      <c r="U77">
        <v>411.75</v>
      </c>
      <c r="V77">
        <v>18.2</v>
      </c>
      <c r="W77">
        <v>45.83</v>
      </c>
      <c r="X77">
        <v>148.30000000000001</v>
      </c>
      <c r="Y77">
        <v>0</v>
      </c>
      <c r="Z77">
        <v>19.559999999999999</v>
      </c>
      <c r="AA77">
        <v>42.15</v>
      </c>
      <c r="AB77">
        <v>39.51</v>
      </c>
      <c r="AC77">
        <v>29.06</v>
      </c>
      <c r="AD77">
        <v>36.549999999999997</v>
      </c>
      <c r="AE77">
        <v>49.43</v>
      </c>
      <c r="AF77">
        <v>39.049999999999997</v>
      </c>
      <c r="AG77">
        <v>42.19</v>
      </c>
      <c r="AH77">
        <v>116.95</v>
      </c>
      <c r="AI77">
        <v>16.54</v>
      </c>
      <c r="AJ77">
        <v>0</v>
      </c>
      <c r="AK77">
        <v>25.76</v>
      </c>
      <c r="AL77">
        <v>70.88</v>
      </c>
      <c r="AM77">
        <v>15.81</v>
      </c>
      <c r="AN77">
        <v>0.79</v>
      </c>
      <c r="AO77">
        <v>0</v>
      </c>
      <c r="AP77">
        <v>1.54</v>
      </c>
      <c r="AQ77">
        <v>43.84</v>
      </c>
      <c r="AR77">
        <v>39.75</v>
      </c>
      <c r="AS77">
        <v>26.9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3195.8500000000008</v>
      </c>
    </row>
    <row r="78" spans="1:117">
      <c r="A78" t="s">
        <v>120</v>
      </c>
      <c r="B78">
        <v>0</v>
      </c>
      <c r="C78">
        <v>0</v>
      </c>
      <c r="D78">
        <v>27.62</v>
      </c>
      <c r="E78">
        <v>0</v>
      </c>
      <c r="F78">
        <v>0</v>
      </c>
      <c r="G78">
        <v>52.67</v>
      </c>
      <c r="H78">
        <v>0</v>
      </c>
      <c r="I78">
        <v>0</v>
      </c>
      <c r="J78">
        <v>59.73</v>
      </c>
      <c r="K78">
        <v>683.08</v>
      </c>
      <c r="L78">
        <v>519.75</v>
      </c>
      <c r="M78">
        <v>92</v>
      </c>
      <c r="N78">
        <v>118.76</v>
      </c>
      <c r="O78">
        <v>124.33</v>
      </c>
      <c r="P78">
        <v>139.69</v>
      </c>
      <c r="Q78">
        <v>20.85</v>
      </c>
      <c r="R78">
        <v>42.39</v>
      </c>
      <c r="S78">
        <v>26.4</v>
      </c>
      <c r="T78">
        <v>0</v>
      </c>
      <c r="U78">
        <v>411.75</v>
      </c>
      <c r="V78">
        <v>18.2</v>
      </c>
      <c r="W78">
        <v>45.83</v>
      </c>
      <c r="X78">
        <v>148.30000000000001</v>
      </c>
      <c r="Y78">
        <v>0</v>
      </c>
      <c r="Z78">
        <v>19.559999999999999</v>
      </c>
      <c r="AA78">
        <v>42.15</v>
      </c>
      <c r="AB78">
        <v>39.51</v>
      </c>
      <c r="AC78">
        <v>29.06</v>
      </c>
      <c r="AD78">
        <v>36.549999999999997</v>
      </c>
      <c r="AE78">
        <v>49.43</v>
      </c>
      <c r="AF78">
        <v>39.049999999999997</v>
      </c>
      <c r="AG78">
        <v>42.19</v>
      </c>
      <c r="AH78">
        <v>140.35</v>
      </c>
      <c r="AI78">
        <v>16.54</v>
      </c>
      <c r="AJ78">
        <v>0</v>
      </c>
      <c r="AK78">
        <v>25.76</v>
      </c>
      <c r="AL78">
        <v>70.88</v>
      </c>
      <c r="AM78">
        <v>15.81</v>
      </c>
      <c r="AN78">
        <v>0.79</v>
      </c>
      <c r="AO78">
        <v>0</v>
      </c>
      <c r="AP78">
        <v>1.54</v>
      </c>
      <c r="AQ78">
        <v>43.84</v>
      </c>
      <c r="AR78">
        <v>39.75</v>
      </c>
      <c r="AS78">
        <v>26.9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3231.0100000000007</v>
      </c>
    </row>
    <row r="79" spans="1:117">
      <c r="A79" t="s">
        <v>121</v>
      </c>
      <c r="B79">
        <v>0</v>
      </c>
      <c r="C79">
        <v>0</v>
      </c>
      <c r="D79">
        <v>27.72</v>
      </c>
      <c r="E79">
        <v>0</v>
      </c>
      <c r="F79">
        <v>0</v>
      </c>
      <c r="G79">
        <v>52.67</v>
      </c>
      <c r="H79">
        <v>0</v>
      </c>
      <c r="I79">
        <v>0</v>
      </c>
      <c r="J79">
        <v>59.73</v>
      </c>
      <c r="K79">
        <v>683.14</v>
      </c>
      <c r="L79">
        <v>519.75</v>
      </c>
      <c r="M79">
        <v>92</v>
      </c>
      <c r="N79">
        <v>118.76</v>
      </c>
      <c r="O79">
        <v>124.33</v>
      </c>
      <c r="P79">
        <v>139.69</v>
      </c>
      <c r="Q79">
        <v>20.85</v>
      </c>
      <c r="R79">
        <v>42.39</v>
      </c>
      <c r="S79">
        <v>26.4</v>
      </c>
      <c r="T79">
        <v>0</v>
      </c>
      <c r="U79">
        <v>411.75</v>
      </c>
      <c r="V79">
        <v>18.2</v>
      </c>
      <c r="W79">
        <v>45.83</v>
      </c>
      <c r="X79">
        <v>148.30000000000001</v>
      </c>
      <c r="Y79">
        <v>0</v>
      </c>
      <c r="Z79">
        <v>19.559999999999999</v>
      </c>
      <c r="AA79">
        <v>42.15</v>
      </c>
      <c r="AB79">
        <v>39.51</v>
      </c>
      <c r="AC79">
        <v>29.06</v>
      </c>
      <c r="AD79">
        <v>36.549999999999997</v>
      </c>
      <c r="AE79">
        <v>49.43</v>
      </c>
      <c r="AF79">
        <v>39.049999999999997</v>
      </c>
      <c r="AG79">
        <v>42.19</v>
      </c>
      <c r="AH79">
        <v>140.35</v>
      </c>
      <c r="AI79">
        <v>19.100000000000001</v>
      </c>
      <c r="AJ79">
        <v>0</v>
      </c>
      <c r="AK79">
        <v>25.76</v>
      </c>
      <c r="AL79">
        <v>26.73</v>
      </c>
      <c r="AM79">
        <v>15.81</v>
      </c>
      <c r="AN79">
        <v>0.79</v>
      </c>
      <c r="AO79">
        <v>0</v>
      </c>
      <c r="AP79">
        <v>1.54</v>
      </c>
      <c r="AQ79">
        <v>43.84</v>
      </c>
      <c r="AR79">
        <v>39.75</v>
      </c>
      <c r="AS79">
        <v>24.21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3186.8900000000008</v>
      </c>
    </row>
    <row r="80" spans="1:117">
      <c r="A80" t="s">
        <v>122</v>
      </c>
      <c r="B80">
        <v>0</v>
      </c>
      <c r="C80">
        <v>0</v>
      </c>
      <c r="D80">
        <v>27.93</v>
      </c>
      <c r="E80">
        <v>0</v>
      </c>
      <c r="F80">
        <v>0</v>
      </c>
      <c r="G80">
        <v>52.67</v>
      </c>
      <c r="H80">
        <v>0</v>
      </c>
      <c r="I80">
        <v>0</v>
      </c>
      <c r="J80">
        <v>59.73</v>
      </c>
      <c r="K80">
        <v>683.14</v>
      </c>
      <c r="L80">
        <v>519.75</v>
      </c>
      <c r="M80">
        <v>92</v>
      </c>
      <c r="N80">
        <v>118.76</v>
      </c>
      <c r="O80">
        <v>124.33</v>
      </c>
      <c r="P80">
        <v>139.69</v>
      </c>
      <c r="Q80">
        <v>20.85</v>
      </c>
      <c r="R80">
        <v>42.39</v>
      </c>
      <c r="S80">
        <v>26.4</v>
      </c>
      <c r="T80">
        <v>0</v>
      </c>
      <c r="U80">
        <v>411.75</v>
      </c>
      <c r="V80">
        <v>18.2</v>
      </c>
      <c r="W80">
        <v>45.83</v>
      </c>
      <c r="X80">
        <v>148.30000000000001</v>
      </c>
      <c r="Y80">
        <v>0</v>
      </c>
      <c r="Z80">
        <v>19.559999999999999</v>
      </c>
      <c r="AA80">
        <v>42.15</v>
      </c>
      <c r="AB80">
        <v>39.51</v>
      </c>
      <c r="AC80">
        <v>29.06</v>
      </c>
      <c r="AD80">
        <v>36.549999999999997</v>
      </c>
      <c r="AE80">
        <v>49.43</v>
      </c>
      <c r="AF80">
        <v>39.049999999999997</v>
      </c>
      <c r="AG80">
        <v>42.19</v>
      </c>
      <c r="AH80">
        <v>140.35</v>
      </c>
      <c r="AI80">
        <v>33.1</v>
      </c>
      <c r="AJ80">
        <v>0</v>
      </c>
      <c r="AK80">
        <v>25.76</v>
      </c>
      <c r="AL80">
        <v>26.73</v>
      </c>
      <c r="AM80">
        <v>15.81</v>
      </c>
      <c r="AN80">
        <v>0.79</v>
      </c>
      <c r="AO80">
        <v>0</v>
      </c>
      <c r="AP80">
        <v>1.54</v>
      </c>
      <c r="AQ80">
        <v>43.84</v>
      </c>
      <c r="AR80">
        <v>34.78</v>
      </c>
      <c r="AS80">
        <v>24.21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3196.130000000001</v>
      </c>
    </row>
    <row r="81" spans="1:117">
      <c r="A81" t="s">
        <v>123</v>
      </c>
      <c r="B81">
        <v>0</v>
      </c>
      <c r="C81">
        <v>0</v>
      </c>
      <c r="D81">
        <v>27.93</v>
      </c>
      <c r="E81">
        <v>0</v>
      </c>
      <c r="F81">
        <v>0</v>
      </c>
      <c r="G81">
        <v>52.67</v>
      </c>
      <c r="H81">
        <v>0</v>
      </c>
      <c r="I81">
        <v>0</v>
      </c>
      <c r="J81">
        <v>59.73</v>
      </c>
      <c r="K81">
        <v>683.14</v>
      </c>
      <c r="L81">
        <v>519.75</v>
      </c>
      <c r="M81">
        <v>92</v>
      </c>
      <c r="N81">
        <v>118.76</v>
      </c>
      <c r="O81">
        <v>124.33</v>
      </c>
      <c r="P81">
        <v>139.69</v>
      </c>
      <c r="Q81">
        <v>20.85</v>
      </c>
      <c r="R81">
        <v>42.39</v>
      </c>
      <c r="S81">
        <v>26.4</v>
      </c>
      <c r="T81">
        <v>0</v>
      </c>
      <c r="U81">
        <v>411.75</v>
      </c>
      <c r="V81">
        <v>18.2</v>
      </c>
      <c r="W81">
        <v>45.83</v>
      </c>
      <c r="X81">
        <v>148.30000000000001</v>
      </c>
      <c r="Y81">
        <v>0</v>
      </c>
      <c r="Z81">
        <v>19.559999999999999</v>
      </c>
      <c r="AA81">
        <v>42.15</v>
      </c>
      <c r="AB81">
        <v>39.51</v>
      </c>
      <c r="AC81">
        <v>29.06</v>
      </c>
      <c r="AD81">
        <v>27.41</v>
      </c>
      <c r="AE81">
        <v>49.43</v>
      </c>
      <c r="AF81">
        <v>39.049999999999997</v>
      </c>
      <c r="AG81">
        <v>42.19</v>
      </c>
      <c r="AH81">
        <v>116.95</v>
      </c>
      <c r="AI81">
        <v>33.1</v>
      </c>
      <c r="AJ81">
        <v>0</v>
      </c>
      <c r="AK81">
        <v>25.76</v>
      </c>
      <c r="AL81">
        <v>26.73</v>
      </c>
      <c r="AM81">
        <v>15.81</v>
      </c>
      <c r="AN81">
        <v>0.79</v>
      </c>
      <c r="AO81">
        <v>0</v>
      </c>
      <c r="AP81">
        <v>1.54</v>
      </c>
      <c r="AQ81">
        <v>43.84</v>
      </c>
      <c r="AR81">
        <v>34.78</v>
      </c>
      <c r="AS81">
        <v>24.21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3163.5900000000006</v>
      </c>
    </row>
    <row r="82" spans="1:117">
      <c r="A82" t="s">
        <v>124</v>
      </c>
      <c r="B82">
        <v>0</v>
      </c>
      <c r="C82">
        <v>0</v>
      </c>
      <c r="D82">
        <v>27.93</v>
      </c>
      <c r="E82">
        <v>0</v>
      </c>
      <c r="F82">
        <v>0</v>
      </c>
      <c r="G82">
        <v>52.67</v>
      </c>
      <c r="H82">
        <v>0</v>
      </c>
      <c r="I82">
        <v>0</v>
      </c>
      <c r="J82">
        <v>59.73</v>
      </c>
      <c r="K82">
        <v>683.14</v>
      </c>
      <c r="L82">
        <v>519.75</v>
      </c>
      <c r="M82">
        <v>92</v>
      </c>
      <c r="N82">
        <v>118.76</v>
      </c>
      <c r="O82">
        <v>124.33</v>
      </c>
      <c r="P82">
        <v>139.69</v>
      </c>
      <c r="Q82">
        <v>20.85</v>
      </c>
      <c r="R82">
        <v>42.39</v>
      </c>
      <c r="S82">
        <v>26.4</v>
      </c>
      <c r="T82">
        <v>0</v>
      </c>
      <c r="U82">
        <v>411.75</v>
      </c>
      <c r="V82">
        <v>18.2</v>
      </c>
      <c r="W82">
        <v>45.83</v>
      </c>
      <c r="X82">
        <v>148.30000000000001</v>
      </c>
      <c r="Y82">
        <v>0</v>
      </c>
      <c r="Z82">
        <v>19.559999999999999</v>
      </c>
      <c r="AA82">
        <v>41.28</v>
      </c>
      <c r="AB82">
        <v>39.51</v>
      </c>
      <c r="AC82">
        <v>29.06</v>
      </c>
      <c r="AD82">
        <v>18.27</v>
      </c>
      <c r="AE82">
        <v>49.43</v>
      </c>
      <c r="AF82">
        <v>39.049999999999997</v>
      </c>
      <c r="AG82">
        <v>42.19</v>
      </c>
      <c r="AH82">
        <v>93.56</v>
      </c>
      <c r="AI82">
        <v>33.1</v>
      </c>
      <c r="AJ82">
        <v>0</v>
      </c>
      <c r="AK82">
        <v>25.76</v>
      </c>
      <c r="AL82">
        <v>26.73</v>
      </c>
      <c r="AM82">
        <v>15.81</v>
      </c>
      <c r="AN82">
        <v>0.79</v>
      </c>
      <c r="AO82">
        <v>0</v>
      </c>
      <c r="AP82">
        <v>1.54</v>
      </c>
      <c r="AQ82">
        <v>43.84</v>
      </c>
      <c r="AR82">
        <v>34.78</v>
      </c>
      <c r="AS82">
        <v>24.21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3130.190000000001</v>
      </c>
    </row>
    <row r="83" spans="1:117">
      <c r="A83" t="s">
        <v>125</v>
      </c>
      <c r="B83">
        <v>0</v>
      </c>
      <c r="C83">
        <v>0</v>
      </c>
      <c r="D83">
        <v>27.93</v>
      </c>
      <c r="E83">
        <v>0</v>
      </c>
      <c r="F83">
        <v>0</v>
      </c>
      <c r="G83">
        <v>52.67</v>
      </c>
      <c r="H83">
        <v>0</v>
      </c>
      <c r="I83">
        <v>0</v>
      </c>
      <c r="J83">
        <v>59.73</v>
      </c>
      <c r="K83">
        <v>683.14</v>
      </c>
      <c r="L83">
        <v>519.75</v>
      </c>
      <c r="M83">
        <v>92</v>
      </c>
      <c r="N83">
        <v>118.76</v>
      </c>
      <c r="O83">
        <v>124.33</v>
      </c>
      <c r="P83">
        <v>139.69</v>
      </c>
      <c r="Q83">
        <v>20.85</v>
      </c>
      <c r="R83">
        <v>42.39</v>
      </c>
      <c r="S83">
        <v>26.4</v>
      </c>
      <c r="T83">
        <v>0</v>
      </c>
      <c r="U83">
        <v>411.75</v>
      </c>
      <c r="V83">
        <v>18.2</v>
      </c>
      <c r="W83">
        <v>45.83</v>
      </c>
      <c r="X83">
        <v>148.30000000000001</v>
      </c>
      <c r="Y83">
        <v>0</v>
      </c>
      <c r="Z83">
        <v>1.1000000000000001</v>
      </c>
      <c r="AA83">
        <v>23.7</v>
      </c>
      <c r="AB83">
        <v>39.51</v>
      </c>
      <c r="AC83">
        <v>9.68</v>
      </c>
      <c r="AD83">
        <v>18.27</v>
      </c>
      <c r="AE83">
        <v>32.96</v>
      </c>
      <c r="AF83">
        <v>17.75</v>
      </c>
      <c r="AG83">
        <v>42.19</v>
      </c>
      <c r="AH83">
        <v>70.17</v>
      </c>
      <c r="AI83">
        <v>33.1</v>
      </c>
      <c r="AJ83">
        <v>0</v>
      </c>
      <c r="AK83">
        <v>25.76</v>
      </c>
      <c r="AL83">
        <v>26.73</v>
      </c>
      <c r="AM83">
        <v>15.81</v>
      </c>
      <c r="AN83">
        <v>0.79</v>
      </c>
      <c r="AO83">
        <v>0</v>
      </c>
      <c r="AP83">
        <v>1.54</v>
      </c>
      <c r="AQ83">
        <v>32.89</v>
      </c>
      <c r="AR83">
        <v>34.78</v>
      </c>
      <c r="AS83">
        <v>24.21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3002.6600000000003</v>
      </c>
    </row>
    <row r="84" spans="1:117">
      <c r="A84" t="s">
        <v>126</v>
      </c>
      <c r="B84">
        <v>0</v>
      </c>
      <c r="C84">
        <v>0</v>
      </c>
      <c r="D84">
        <v>27.93</v>
      </c>
      <c r="E84">
        <v>0</v>
      </c>
      <c r="F84">
        <v>0</v>
      </c>
      <c r="G84">
        <v>52.67</v>
      </c>
      <c r="H84">
        <v>0</v>
      </c>
      <c r="I84">
        <v>0</v>
      </c>
      <c r="J84">
        <v>59.73</v>
      </c>
      <c r="K84">
        <v>683.14</v>
      </c>
      <c r="L84">
        <v>519.75</v>
      </c>
      <c r="M84">
        <v>92</v>
      </c>
      <c r="N84">
        <v>118.76</v>
      </c>
      <c r="O84">
        <v>124.33</v>
      </c>
      <c r="P84">
        <v>139.69</v>
      </c>
      <c r="Q84">
        <v>20.85</v>
      </c>
      <c r="R84">
        <v>42.39</v>
      </c>
      <c r="S84">
        <v>26.4</v>
      </c>
      <c r="T84">
        <v>0</v>
      </c>
      <c r="U84">
        <v>411.75</v>
      </c>
      <c r="V84">
        <v>18.2</v>
      </c>
      <c r="W84">
        <v>45.83</v>
      </c>
      <c r="X84">
        <v>148.30000000000001</v>
      </c>
      <c r="Y84">
        <v>0</v>
      </c>
      <c r="Z84">
        <v>1.1000000000000001</v>
      </c>
      <c r="AA84">
        <v>23.7</v>
      </c>
      <c r="AB84">
        <v>39.51</v>
      </c>
      <c r="AC84">
        <v>9.68</v>
      </c>
      <c r="AD84">
        <v>15.85</v>
      </c>
      <c r="AE84">
        <v>16.48</v>
      </c>
      <c r="AF84">
        <v>8.8699999999999992</v>
      </c>
      <c r="AG84">
        <v>42.19</v>
      </c>
      <c r="AH84">
        <v>46.78</v>
      </c>
      <c r="AI84">
        <v>33.1</v>
      </c>
      <c r="AJ84">
        <v>0</v>
      </c>
      <c r="AK84">
        <v>25.76</v>
      </c>
      <c r="AL84">
        <v>26.73</v>
      </c>
      <c r="AM84">
        <v>15.81</v>
      </c>
      <c r="AN84">
        <v>0.79</v>
      </c>
      <c r="AO84">
        <v>0</v>
      </c>
      <c r="AP84">
        <v>1.54</v>
      </c>
      <c r="AQ84">
        <v>32.89</v>
      </c>
      <c r="AR84">
        <v>34.78</v>
      </c>
      <c r="AS84">
        <v>24.21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2951.4900000000002</v>
      </c>
    </row>
    <row r="85" spans="1:117">
      <c r="A85" t="s">
        <v>127</v>
      </c>
      <c r="B85">
        <v>0</v>
      </c>
      <c r="C85">
        <v>0</v>
      </c>
      <c r="D85">
        <v>27.93</v>
      </c>
      <c r="E85">
        <v>0</v>
      </c>
      <c r="F85">
        <v>0</v>
      </c>
      <c r="G85">
        <v>52.67</v>
      </c>
      <c r="H85">
        <v>0</v>
      </c>
      <c r="I85">
        <v>0</v>
      </c>
      <c r="J85">
        <v>59.73</v>
      </c>
      <c r="K85">
        <v>683.14</v>
      </c>
      <c r="L85">
        <v>519.75</v>
      </c>
      <c r="M85">
        <v>92</v>
      </c>
      <c r="N85">
        <v>118.76</v>
      </c>
      <c r="O85">
        <v>124.33</v>
      </c>
      <c r="P85">
        <v>139.69</v>
      </c>
      <c r="Q85">
        <v>20.85</v>
      </c>
      <c r="R85">
        <v>42.39</v>
      </c>
      <c r="S85">
        <v>26.4</v>
      </c>
      <c r="T85">
        <v>0</v>
      </c>
      <c r="U85">
        <v>411.75</v>
      </c>
      <c r="V85">
        <v>18.2</v>
      </c>
      <c r="W85">
        <v>45.83</v>
      </c>
      <c r="X85">
        <v>148.30000000000001</v>
      </c>
      <c r="Y85">
        <v>0</v>
      </c>
      <c r="Z85">
        <v>6.52</v>
      </c>
      <c r="AA85">
        <v>13.2</v>
      </c>
      <c r="AB85">
        <v>39.51</v>
      </c>
      <c r="AC85">
        <v>9.68</v>
      </c>
      <c r="AD85">
        <v>9.14</v>
      </c>
      <c r="AE85">
        <v>16.48</v>
      </c>
      <c r="AF85">
        <v>8.8699999999999992</v>
      </c>
      <c r="AG85">
        <v>42.19</v>
      </c>
      <c r="AH85">
        <v>23.39</v>
      </c>
      <c r="AI85">
        <v>33.1</v>
      </c>
      <c r="AJ85">
        <v>0</v>
      </c>
      <c r="AK85">
        <v>25.76</v>
      </c>
      <c r="AL85">
        <v>26.73</v>
      </c>
      <c r="AM85">
        <v>15.81</v>
      </c>
      <c r="AN85">
        <v>0.79</v>
      </c>
      <c r="AO85">
        <v>0</v>
      </c>
      <c r="AP85">
        <v>1.54</v>
      </c>
      <c r="AQ85">
        <v>32.89</v>
      </c>
      <c r="AR85">
        <v>34.78</v>
      </c>
      <c r="AS85">
        <v>24.21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2916.31</v>
      </c>
    </row>
    <row r="86" spans="1:117">
      <c r="A86" t="s">
        <v>128</v>
      </c>
      <c r="B86">
        <v>0</v>
      </c>
      <c r="C86">
        <v>0</v>
      </c>
      <c r="D86">
        <v>27.93</v>
      </c>
      <c r="E86">
        <v>0</v>
      </c>
      <c r="F86">
        <v>0</v>
      </c>
      <c r="G86">
        <v>52.67</v>
      </c>
      <c r="H86">
        <v>0</v>
      </c>
      <c r="I86">
        <v>0</v>
      </c>
      <c r="J86">
        <v>59.73</v>
      </c>
      <c r="K86">
        <v>683.14</v>
      </c>
      <c r="L86">
        <v>519.75</v>
      </c>
      <c r="M86">
        <v>92</v>
      </c>
      <c r="N86">
        <v>118.76</v>
      </c>
      <c r="O86">
        <v>124.33</v>
      </c>
      <c r="P86">
        <v>139.69</v>
      </c>
      <c r="Q86">
        <v>20.85</v>
      </c>
      <c r="R86">
        <v>42.39</v>
      </c>
      <c r="S86">
        <v>26.4</v>
      </c>
      <c r="T86">
        <v>0</v>
      </c>
      <c r="U86">
        <v>411.75</v>
      </c>
      <c r="V86">
        <v>18.2</v>
      </c>
      <c r="W86">
        <v>45.83</v>
      </c>
      <c r="X86">
        <v>148.30000000000001</v>
      </c>
      <c r="Y86">
        <v>0</v>
      </c>
      <c r="Z86">
        <v>6.52</v>
      </c>
      <c r="AA86">
        <v>0</v>
      </c>
      <c r="AB86">
        <v>39.51</v>
      </c>
      <c r="AC86">
        <v>9.68</v>
      </c>
      <c r="AD86">
        <v>9.14</v>
      </c>
      <c r="AE86">
        <v>16.48</v>
      </c>
      <c r="AF86">
        <v>8.8699999999999992</v>
      </c>
      <c r="AG86">
        <v>42.19</v>
      </c>
      <c r="AH86">
        <v>0</v>
      </c>
      <c r="AI86">
        <v>16.54</v>
      </c>
      <c r="AJ86">
        <v>0</v>
      </c>
      <c r="AK86">
        <v>25.76</v>
      </c>
      <c r="AL86">
        <v>26.73</v>
      </c>
      <c r="AM86">
        <v>15.81</v>
      </c>
      <c r="AN86">
        <v>0.79</v>
      </c>
      <c r="AO86">
        <v>0</v>
      </c>
      <c r="AP86">
        <v>1.54</v>
      </c>
      <c r="AQ86">
        <v>32.89</v>
      </c>
      <c r="AR86">
        <v>34.78</v>
      </c>
      <c r="AS86">
        <v>24.21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2863.1600000000003</v>
      </c>
    </row>
    <row r="87" spans="1:117">
      <c r="A87" t="s">
        <v>129</v>
      </c>
      <c r="B87">
        <v>0</v>
      </c>
      <c r="C87">
        <v>0</v>
      </c>
      <c r="D87">
        <v>28.14</v>
      </c>
      <c r="E87">
        <v>0</v>
      </c>
      <c r="F87">
        <v>0</v>
      </c>
      <c r="G87">
        <v>52.67</v>
      </c>
      <c r="H87">
        <v>0</v>
      </c>
      <c r="I87">
        <v>0</v>
      </c>
      <c r="J87">
        <v>59.73</v>
      </c>
      <c r="K87">
        <v>683.08</v>
      </c>
      <c r="L87">
        <v>519.75</v>
      </c>
      <c r="M87">
        <v>92</v>
      </c>
      <c r="N87">
        <v>118.76</v>
      </c>
      <c r="O87">
        <v>124.33</v>
      </c>
      <c r="P87">
        <v>139.69</v>
      </c>
      <c r="Q87">
        <v>20.85</v>
      </c>
      <c r="R87">
        <v>42.39</v>
      </c>
      <c r="S87">
        <v>26.4</v>
      </c>
      <c r="T87">
        <v>0</v>
      </c>
      <c r="U87">
        <v>411.75</v>
      </c>
      <c r="V87">
        <v>18.2</v>
      </c>
      <c r="W87">
        <v>45.83</v>
      </c>
      <c r="X87">
        <v>148.30000000000001</v>
      </c>
      <c r="Y87">
        <v>0</v>
      </c>
      <c r="Z87">
        <v>6.52</v>
      </c>
      <c r="AA87">
        <v>0</v>
      </c>
      <c r="AB87">
        <v>13.17</v>
      </c>
      <c r="AC87">
        <v>9.68</v>
      </c>
      <c r="AD87">
        <v>9.14</v>
      </c>
      <c r="AE87">
        <v>16.48</v>
      </c>
      <c r="AF87">
        <v>8.8699999999999992</v>
      </c>
      <c r="AG87">
        <v>42.19</v>
      </c>
      <c r="AH87">
        <v>0</v>
      </c>
      <c r="AI87">
        <v>16.54</v>
      </c>
      <c r="AJ87">
        <v>0</v>
      </c>
      <c r="AK87">
        <v>25.76</v>
      </c>
      <c r="AL87">
        <v>26.73</v>
      </c>
      <c r="AM87">
        <v>15.81</v>
      </c>
      <c r="AN87">
        <v>0.79</v>
      </c>
      <c r="AO87">
        <v>0</v>
      </c>
      <c r="AP87">
        <v>1.54</v>
      </c>
      <c r="AQ87">
        <v>32.89</v>
      </c>
      <c r="AR87">
        <v>34.78</v>
      </c>
      <c r="AS87">
        <v>24.21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2836.97</v>
      </c>
    </row>
    <row r="88" spans="1:117">
      <c r="A88" t="s">
        <v>130</v>
      </c>
      <c r="B88">
        <v>0</v>
      </c>
      <c r="C88">
        <v>0</v>
      </c>
      <c r="D88">
        <v>28.14</v>
      </c>
      <c r="E88">
        <v>0</v>
      </c>
      <c r="F88">
        <v>0</v>
      </c>
      <c r="G88">
        <v>52.67</v>
      </c>
      <c r="H88">
        <v>0</v>
      </c>
      <c r="I88">
        <v>0</v>
      </c>
      <c r="J88">
        <v>59.73</v>
      </c>
      <c r="K88">
        <v>683.08</v>
      </c>
      <c r="L88">
        <v>519.75</v>
      </c>
      <c r="M88">
        <v>92</v>
      </c>
      <c r="N88">
        <v>118.76</v>
      </c>
      <c r="O88">
        <v>124.33</v>
      </c>
      <c r="P88">
        <v>139.69</v>
      </c>
      <c r="Q88">
        <v>20.85</v>
      </c>
      <c r="R88">
        <v>42.39</v>
      </c>
      <c r="S88">
        <v>26.4</v>
      </c>
      <c r="T88">
        <v>0</v>
      </c>
      <c r="U88">
        <v>411.75</v>
      </c>
      <c r="V88">
        <v>18.2</v>
      </c>
      <c r="W88">
        <v>45.83</v>
      </c>
      <c r="X88">
        <v>148.30000000000001</v>
      </c>
      <c r="Y88">
        <v>0</v>
      </c>
      <c r="Z88">
        <v>6.52</v>
      </c>
      <c r="AA88">
        <v>0</v>
      </c>
      <c r="AB88">
        <v>0</v>
      </c>
      <c r="AC88">
        <v>9.68</v>
      </c>
      <c r="AD88">
        <v>0</v>
      </c>
      <c r="AE88">
        <v>16.48</v>
      </c>
      <c r="AF88">
        <v>8.8699999999999992</v>
      </c>
      <c r="AG88">
        <v>42.19</v>
      </c>
      <c r="AH88">
        <v>0</v>
      </c>
      <c r="AI88">
        <v>16.54</v>
      </c>
      <c r="AJ88">
        <v>0</v>
      </c>
      <c r="AK88">
        <v>25.76</v>
      </c>
      <c r="AL88">
        <v>26.73</v>
      </c>
      <c r="AM88">
        <v>15.81</v>
      </c>
      <c r="AN88">
        <v>0.79</v>
      </c>
      <c r="AO88">
        <v>0</v>
      </c>
      <c r="AP88">
        <v>1.54</v>
      </c>
      <c r="AQ88">
        <v>32.89</v>
      </c>
      <c r="AR88">
        <v>34.78</v>
      </c>
      <c r="AS88">
        <v>24.21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2814.66</v>
      </c>
    </row>
    <row r="89" spans="1:117">
      <c r="A89" t="s">
        <v>131</v>
      </c>
      <c r="B89">
        <v>0</v>
      </c>
      <c r="C89">
        <v>0</v>
      </c>
      <c r="D89">
        <v>28.14</v>
      </c>
      <c r="E89">
        <v>0</v>
      </c>
      <c r="F89">
        <v>0</v>
      </c>
      <c r="G89">
        <v>52.67</v>
      </c>
      <c r="H89">
        <v>0</v>
      </c>
      <c r="I89">
        <v>0</v>
      </c>
      <c r="J89">
        <v>59.73</v>
      </c>
      <c r="K89">
        <v>683.08</v>
      </c>
      <c r="L89">
        <v>519.75</v>
      </c>
      <c r="M89">
        <v>92</v>
      </c>
      <c r="N89">
        <v>118.76</v>
      </c>
      <c r="O89">
        <v>124.33</v>
      </c>
      <c r="P89">
        <v>139.69</v>
      </c>
      <c r="Q89">
        <v>20.85</v>
      </c>
      <c r="R89">
        <v>42.39</v>
      </c>
      <c r="S89">
        <v>26.4</v>
      </c>
      <c r="T89">
        <v>0</v>
      </c>
      <c r="U89">
        <v>411.75</v>
      </c>
      <c r="V89">
        <v>18.2</v>
      </c>
      <c r="W89">
        <v>45.83</v>
      </c>
      <c r="X89">
        <v>148.30000000000001</v>
      </c>
      <c r="Y89">
        <v>0</v>
      </c>
      <c r="Z89">
        <v>6.52</v>
      </c>
      <c r="AA89">
        <v>0</v>
      </c>
      <c r="AB89">
        <v>0</v>
      </c>
      <c r="AC89">
        <v>9.68</v>
      </c>
      <c r="AD89">
        <v>0</v>
      </c>
      <c r="AE89">
        <v>16.48</v>
      </c>
      <c r="AF89">
        <v>8.8699999999999992</v>
      </c>
      <c r="AG89">
        <v>42.19</v>
      </c>
      <c r="AH89">
        <v>0</v>
      </c>
      <c r="AI89">
        <v>16.54</v>
      </c>
      <c r="AJ89">
        <v>0</v>
      </c>
      <c r="AK89">
        <v>25.76</v>
      </c>
      <c r="AL89">
        <v>26.73</v>
      </c>
      <c r="AM89">
        <v>15.81</v>
      </c>
      <c r="AN89">
        <v>0.79</v>
      </c>
      <c r="AO89">
        <v>0</v>
      </c>
      <c r="AP89">
        <v>1.54</v>
      </c>
      <c r="AQ89">
        <v>21.92</v>
      </c>
      <c r="AR89">
        <v>34.78</v>
      </c>
      <c r="AS89">
        <v>24.21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2803.69</v>
      </c>
    </row>
    <row r="90" spans="1:117">
      <c r="A90" t="s">
        <v>132</v>
      </c>
      <c r="B90">
        <v>0</v>
      </c>
      <c r="C90">
        <v>0</v>
      </c>
      <c r="D90">
        <v>28.14</v>
      </c>
      <c r="E90">
        <v>0</v>
      </c>
      <c r="F90">
        <v>0</v>
      </c>
      <c r="G90">
        <v>52.67</v>
      </c>
      <c r="H90">
        <v>0</v>
      </c>
      <c r="I90">
        <v>0</v>
      </c>
      <c r="J90">
        <v>59.73</v>
      </c>
      <c r="K90">
        <v>683.08</v>
      </c>
      <c r="L90">
        <v>519.75</v>
      </c>
      <c r="M90">
        <v>92</v>
      </c>
      <c r="N90">
        <v>118.76</v>
      </c>
      <c r="O90">
        <v>124.33</v>
      </c>
      <c r="P90">
        <v>139.69</v>
      </c>
      <c r="Q90">
        <v>20.85</v>
      </c>
      <c r="R90">
        <v>42.39</v>
      </c>
      <c r="S90">
        <v>26.4</v>
      </c>
      <c r="T90">
        <v>0</v>
      </c>
      <c r="U90">
        <v>411.75</v>
      </c>
      <c r="V90">
        <v>18.2</v>
      </c>
      <c r="W90">
        <v>45.83</v>
      </c>
      <c r="X90">
        <v>148.30000000000001</v>
      </c>
      <c r="Y90">
        <v>0</v>
      </c>
      <c r="Z90">
        <v>6.52</v>
      </c>
      <c r="AA90">
        <v>0</v>
      </c>
      <c r="AB90">
        <v>0</v>
      </c>
      <c r="AC90">
        <v>9.68</v>
      </c>
      <c r="AD90">
        <v>0</v>
      </c>
      <c r="AE90">
        <v>16.48</v>
      </c>
      <c r="AF90">
        <v>8.8699999999999992</v>
      </c>
      <c r="AG90">
        <v>42.19</v>
      </c>
      <c r="AH90">
        <v>0</v>
      </c>
      <c r="AI90">
        <v>16.54</v>
      </c>
      <c r="AJ90">
        <v>0</v>
      </c>
      <c r="AK90">
        <v>25.76</v>
      </c>
      <c r="AL90">
        <v>26.73</v>
      </c>
      <c r="AM90">
        <v>15.81</v>
      </c>
      <c r="AN90">
        <v>0.79</v>
      </c>
      <c r="AO90">
        <v>0</v>
      </c>
      <c r="AP90">
        <v>1.54</v>
      </c>
      <c r="AQ90">
        <v>21.55</v>
      </c>
      <c r="AR90">
        <v>34.78</v>
      </c>
      <c r="AS90">
        <v>24.21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2803.32</v>
      </c>
    </row>
    <row r="91" spans="1:117">
      <c r="A91" t="s">
        <v>133</v>
      </c>
      <c r="B91">
        <v>0</v>
      </c>
      <c r="C91">
        <v>0</v>
      </c>
      <c r="D91">
        <v>28.14</v>
      </c>
      <c r="E91">
        <v>0</v>
      </c>
      <c r="F91">
        <v>0</v>
      </c>
      <c r="G91">
        <v>52.67</v>
      </c>
      <c r="H91">
        <v>0</v>
      </c>
      <c r="I91">
        <v>0</v>
      </c>
      <c r="J91">
        <v>59.73</v>
      </c>
      <c r="K91">
        <v>683.14</v>
      </c>
      <c r="L91">
        <v>519.75</v>
      </c>
      <c r="M91">
        <v>92</v>
      </c>
      <c r="N91">
        <v>118.76</v>
      </c>
      <c r="O91">
        <v>124.33</v>
      </c>
      <c r="P91">
        <v>139.69</v>
      </c>
      <c r="Q91">
        <v>20.85</v>
      </c>
      <c r="R91">
        <v>42.39</v>
      </c>
      <c r="S91">
        <v>26.4</v>
      </c>
      <c r="T91">
        <v>0</v>
      </c>
      <c r="U91">
        <v>411.75</v>
      </c>
      <c r="V91">
        <v>18.2</v>
      </c>
      <c r="W91">
        <v>45.83</v>
      </c>
      <c r="X91">
        <v>148.30000000000001</v>
      </c>
      <c r="Y91">
        <v>0</v>
      </c>
      <c r="Z91">
        <v>6.52</v>
      </c>
      <c r="AA91">
        <v>0</v>
      </c>
      <c r="AB91">
        <v>0</v>
      </c>
      <c r="AC91">
        <v>9.68</v>
      </c>
      <c r="AD91">
        <v>0</v>
      </c>
      <c r="AE91">
        <v>16.48</v>
      </c>
      <c r="AF91">
        <v>8.8699999999999992</v>
      </c>
      <c r="AG91">
        <v>42.19</v>
      </c>
      <c r="AH91">
        <v>0</v>
      </c>
      <c r="AI91">
        <v>16.54</v>
      </c>
      <c r="AJ91">
        <v>0</v>
      </c>
      <c r="AK91">
        <v>25.76</v>
      </c>
      <c r="AL91">
        <v>26.73</v>
      </c>
      <c r="AM91">
        <v>15.81</v>
      </c>
      <c r="AN91">
        <v>0.79</v>
      </c>
      <c r="AO91">
        <v>0</v>
      </c>
      <c r="AP91">
        <v>1.54</v>
      </c>
      <c r="AQ91">
        <v>21.42</v>
      </c>
      <c r="AR91">
        <v>34.78</v>
      </c>
      <c r="AS91">
        <v>24.21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2803.25</v>
      </c>
    </row>
    <row r="92" spans="1:117">
      <c r="A92" t="s">
        <v>134</v>
      </c>
      <c r="B92">
        <v>0</v>
      </c>
      <c r="C92">
        <v>0</v>
      </c>
      <c r="D92">
        <v>28.14</v>
      </c>
      <c r="E92">
        <v>0</v>
      </c>
      <c r="F92">
        <v>0</v>
      </c>
      <c r="G92">
        <v>52.67</v>
      </c>
      <c r="H92">
        <v>0</v>
      </c>
      <c r="I92">
        <v>0</v>
      </c>
      <c r="J92">
        <v>59.73</v>
      </c>
      <c r="K92">
        <v>683.14</v>
      </c>
      <c r="L92">
        <v>519.75</v>
      </c>
      <c r="M92">
        <v>92</v>
      </c>
      <c r="N92">
        <v>118.76</v>
      </c>
      <c r="O92">
        <v>124.33</v>
      </c>
      <c r="P92">
        <v>139.69</v>
      </c>
      <c r="Q92">
        <v>20.85</v>
      </c>
      <c r="R92">
        <v>42.39</v>
      </c>
      <c r="S92">
        <v>26.4</v>
      </c>
      <c r="T92">
        <v>0</v>
      </c>
      <c r="U92">
        <v>411.75</v>
      </c>
      <c r="V92">
        <v>18.2</v>
      </c>
      <c r="W92">
        <v>45.83</v>
      </c>
      <c r="X92">
        <v>148.30000000000001</v>
      </c>
      <c r="Y92">
        <v>0</v>
      </c>
      <c r="Z92">
        <v>6.52</v>
      </c>
      <c r="AA92">
        <v>0</v>
      </c>
      <c r="AB92">
        <v>0</v>
      </c>
      <c r="AC92">
        <v>9.68</v>
      </c>
      <c r="AD92">
        <v>0</v>
      </c>
      <c r="AE92">
        <v>16.48</v>
      </c>
      <c r="AF92">
        <v>8.8699999999999992</v>
      </c>
      <c r="AG92">
        <v>42.19</v>
      </c>
      <c r="AH92">
        <v>0</v>
      </c>
      <c r="AI92">
        <v>16.54</v>
      </c>
      <c r="AJ92">
        <v>0</v>
      </c>
      <c r="AK92">
        <v>25.76</v>
      </c>
      <c r="AL92">
        <v>26.73</v>
      </c>
      <c r="AM92">
        <v>15.81</v>
      </c>
      <c r="AN92">
        <v>0.79</v>
      </c>
      <c r="AO92">
        <v>0</v>
      </c>
      <c r="AP92">
        <v>1.54</v>
      </c>
      <c r="AQ92">
        <v>21.42</v>
      </c>
      <c r="AR92">
        <v>34.78</v>
      </c>
      <c r="AS92">
        <v>24.21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2803.25</v>
      </c>
    </row>
    <row r="93" spans="1:117">
      <c r="A93" t="s">
        <v>135</v>
      </c>
      <c r="B93">
        <v>0</v>
      </c>
      <c r="C93">
        <v>0</v>
      </c>
      <c r="D93">
        <v>28.14</v>
      </c>
      <c r="E93">
        <v>0</v>
      </c>
      <c r="F93">
        <v>0</v>
      </c>
      <c r="G93">
        <v>52.67</v>
      </c>
      <c r="H93">
        <v>0</v>
      </c>
      <c r="I93">
        <v>0</v>
      </c>
      <c r="J93">
        <v>59.73</v>
      </c>
      <c r="K93">
        <v>683.14</v>
      </c>
      <c r="L93">
        <v>519.75</v>
      </c>
      <c r="M93">
        <v>92</v>
      </c>
      <c r="N93">
        <v>118.76</v>
      </c>
      <c r="O93">
        <v>124.33</v>
      </c>
      <c r="P93">
        <v>139.69</v>
      </c>
      <c r="Q93">
        <v>20.85</v>
      </c>
      <c r="R93">
        <v>42.39</v>
      </c>
      <c r="S93">
        <v>26.4</v>
      </c>
      <c r="T93">
        <v>0</v>
      </c>
      <c r="U93">
        <v>411.75</v>
      </c>
      <c r="V93">
        <v>18.2</v>
      </c>
      <c r="W93">
        <v>45.83</v>
      </c>
      <c r="X93">
        <v>148.30000000000001</v>
      </c>
      <c r="Y93">
        <v>0</v>
      </c>
      <c r="Z93">
        <v>6.52</v>
      </c>
      <c r="AA93">
        <v>0</v>
      </c>
      <c r="AB93">
        <v>0</v>
      </c>
      <c r="AC93">
        <v>9.68</v>
      </c>
      <c r="AD93">
        <v>0</v>
      </c>
      <c r="AE93">
        <v>16.48</v>
      </c>
      <c r="AF93">
        <v>8.8699999999999992</v>
      </c>
      <c r="AG93">
        <v>42.19</v>
      </c>
      <c r="AH93">
        <v>0</v>
      </c>
      <c r="AI93">
        <v>16.54</v>
      </c>
      <c r="AJ93">
        <v>0</v>
      </c>
      <c r="AK93">
        <v>25.76</v>
      </c>
      <c r="AL93">
        <v>12.78</v>
      </c>
      <c r="AM93">
        <v>15.81</v>
      </c>
      <c r="AN93">
        <v>0.79</v>
      </c>
      <c r="AO93">
        <v>0</v>
      </c>
      <c r="AP93">
        <v>1.54</v>
      </c>
      <c r="AQ93">
        <v>21.42</v>
      </c>
      <c r="AR93">
        <v>34.78</v>
      </c>
      <c r="AS93">
        <v>24.21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2789.3</v>
      </c>
    </row>
    <row r="94" spans="1:117">
      <c r="A94" t="s">
        <v>136</v>
      </c>
      <c r="B94">
        <v>0</v>
      </c>
      <c r="C94">
        <v>0</v>
      </c>
      <c r="D94">
        <v>28.14</v>
      </c>
      <c r="E94">
        <v>0</v>
      </c>
      <c r="F94">
        <v>0</v>
      </c>
      <c r="G94">
        <v>52.67</v>
      </c>
      <c r="H94">
        <v>0</v>
      </c>
      <c r="I94">
        <v>0</v>
      </c>
      <c r="J94">
        <v>59.73</v>
      </c>
      <c r="K94">
        <v>683.14</v>
      </c>
      <c r="L94">
        <v>519.75</v>
      </c>
      <c r="M94">
        <v>92</v>
      </c>
      <c r="N94">
        <v>118.76</v>
      </c>
      <c r="O94">
        <v>124.33</v>
      </c>
      <c r="P94">
        <v>139.69</v>
      </c>
      <c r="Q94">
        <v>20.85</v>
      </c>
      <c r="R94">
        <v>42.39</v>
      </c>
      <c r="S94">
        <v>26.4</v>
      </c>
      <c r="T94">
        <v>0</v>
      </c>
      <c r="U94">
        <v>411.75</v>
      </c>
      <c r="V94">
        <v>18.2</v>
      </c>
      <c r="W94">
        <v>45.83</v>
      </c>
      <c r="X94">
        <v>148.30000000000001</v>
      </c>
      <c r="Y94">
        <v>0</v>
      </c>
      <c r="Z94">
        <v>6.52</v>
      </c>
      <c r="AA94">
        <v>0</v>
      </c>
      <c r="AB94">
        <v>0</v>
      </c>
      <c r="AC94">
        <v>9.68</v>
      </c>
      <c r="AD94">
        <v>0</v>
      </c>
      <c r="AE94">
        <v>16.48</v>
      </c>
      <c r="AF94">
        <v>8.8699999999999992</v>
      </c>
      <c r="AG94">
        <v>42.19</v>
      </c>
      <c r="AH94">
        <v>0</v>
      </c>
      <c r="AI94">
        <v>16.54</v>
      </c>
      <c r="AJ94">
        <v>0</v>
      </c>
      <c r="AK94">
        <v>25.76</v>
      </c>
      <c r="AL94">
        <v>12.78</v>
      </c>
      <c r="AM94">
        <v>15.81</v>
      </c>
      <c r="AN94">
        <v>0.79</v>
      </c>
      <c r="AO94">
        <v>0</v>
      </c>
      <c r="AP94">
        <v>1.54</v>
      </c>
      <c r="AQ94">
        <v>10.97</v>
      </c>
      <c r="AR94">
        <v>34.78</v>
      </c>
      <c r="AS94">
        <v>24.21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2778.85</v>
      </c>
    </row>
    <row r="95" spans="1:117">
      <c r="A95" t="s">
        <v>137</v>
      </c>
      <c r="B95">
        <v>0</v>
      </c>
      <c r="C95">
        <v>0</v>
      </c>
      <c r="D95">
        <v>28.24</v>
      </c>
      <c r="E95">
        <v>0</v>
      </c>
      <c r="F95">
        <v>0</v>
      </c>
      <c r="G95">
        <v>52.67</v>
      </c>
      <c r="H95">
        <v>0</v>
      </c>
      <c r="I95">
        <v>0</v>
      </c>
      <c r="J95">
        <v>59.73</v>
      </c>
      <c r="K95">
        <v>683.14</v>
      </c>
      <c r="L95">
        <v>519.75</v>
      </c>
      <c r="M95">
        <v>92</v>
      </c>
      <c r="N95">
        <v>118.76</v>
      </c>
      <c r="O95">
        <v>124.33</v>
      </c>
      <c r="P95">
        <v>139.69</v>
      </c>
      <c r="Q95">
        <v>20.85</v>
      </c>
      <c r="R95">
        <v>42.39</v>
      </c>
      <c r="S95">
        <v>26.4</v>
      </c>
      <c r="T95">
        <v>0</v>
      </c>
      <c r="U95">
        <v>411.75</v>
      </c>
      <c r="V95">
        <v>18.2</v>
      </c>
      <c r="W95">
        <v>45.83</v>
      </c>
      <c r="X95">
        <v>148.30000000000001</v>
      </c>
      <c r="Y95">
        <v>0</v>
      </c>
      <c r="Z95">
        <v>6.52</v>
      </c>
      <c r="AA95">
        <v>0</v>
      </c>
      <c r="AB95">
        <v>0</v>
      </c>
      <c r="AC95">
        <v>9.68</v>
      </c>
      <c r="AD95">
        <v>0</v>
      </c>
      <c r="AE95">
        <v>16.48</v>
      </c>
      <c r="AF95">
        <v>8.8699999999999992</v>
      </c>
      <c r="AG95">
        <v>42.19</v>
      </c>
      <c r="AH95">
        <v>0</v>
      </c>
      <c r="AI95">
        <v>14</v>
      </c>
      <c r="AJ95">
        <v>0</v>
      </c>
      <c r="AK95">
        <v>25.76</v>
      </c>
      <c r="AL95">
        <v>12.78</v>
      </c>
      <c r="AM95">
        <v>15.81</v>
      </c>
      <c r="AN95">
        <v>0.79</v>
      </c>
      <c r="AO95">
        <v>0</v>
      </c>
      <c r="AP95">
        <v>1.54</v>
      </c>
      <c r="AQ95">
        <v>10.97</v>
      </c>
      <c r="AR95">
        <v>34.78</v>
      </c>
      <c r="AS95">
        <v>24.21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2776.41</v>
      </c>
    </row>
    <row r="96" spans="1:117">
      <c r="A96" t="s">
        <v>138</v>
      </c>
      <c r="B96">
        <v>0</v>
      </c>
      <c r="C96">
        <v>0</v>
      </c>
      <c r="D96">
        <v>28.24</v>
      </c>
      <c r="E96">
        <v>0</v>
      </c>
      <c r="F96">
        <v>0</v>
      </c>
      <c r="G96">
        <v>52.67</v>
      </c>
      <c r="H96">
        <v>0</v>
      </c>
      <c r="I96">
        <v>0</v>
      </c>
      <c r="J96">
        <v>59.73</v>
      </c>
      <c r="K96">
        <v>683.14</v>
      </c>
      <c r="L96">
        <v>519.75</v>
      </c>
      <c r="M96">
        <v>92</v>
      </c>
      <c r="N96">
        <v>118.76</v>
      </c>
      <c r="O96">
        <v>124.33</v>
      </c>
      <c r="P96">
        <v>139.69</v>
      </c>
      <c r="Q96">
        <v>20.85</v>
      </c>
      <c r="R96">
        <v>42.39</v>
      </c>
      <c r="S96">
        <v>26.4</v>
      </c>
      <c r="T96">
        <v>0</v>
      </c>
      <c r="U96">
        <v>411.75</v>
      </c>
      <c r="V96">
        <v>18.2</v>
      </c>
      <c r="W96">
        <v>45.83</v>
      </c>
      <c r="X96">
        <v>148.30000000000001</v>
      </c>
      <c r="Y96">
        <v>0</v>
      </c>
      <c r="Z96">
        <v>6.52</v>
      </c>
      <c r="AA96">
        <v>0</v>
      </c>
      <c r="AB96">
        <v>0</v>
      </c>
      <c r="AC96">
        <v>9.68</v>
      </c>
      <c r="AD96">
        <v>0</v>
      </c>
      <c r="AE96">
        <v>16.48</v>
      </c>
      <c r="AF96">
        <v>8.8699999999999992</v>
      </c>
      <c r="AG96">
        <v>42.19</v>
      </c>
      <c r="AH96">
        <v>0</v>
      </c>
      <c r="AI96">
        <v>14</v>
      </c>
      <c r="AJ96">
        <v>0</v>
      </c>
      <c r="AK96">
        <v>25.76</v>
      </c>
      <c r="AL96">
        <v>12.78</v>
      </c>
      <c r="AM96">
        <v>15.81</v>
      </c>
      <c r="AN96">
        <v>0.79</v>
      </c>
      <c r="AO96">
        <v>0</v>
      </c>
      <c r="AP96">
        <v>1.54</v>
      </c>
      <c r="AQ96">
        <v>10.83</v>
      </c>
      <c r="AR96">
        <v>34.78</v>
      </c>
      <c r="AS96">
        <v>24.21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2776.27</v>
      </c>
    </row>
    <row r="97" spans="1:117">
      <c r="A97" t="s">
        <v>139</v>
      </c>
      <c r="B97">
        <v>0</v>
      </c>
      <c r="C97">
        <v>0</v>
      </c>
      <c r="D97">
        <v>28.35</v>
      </c>
      <c r="E97">
        <v>0</v>
      </c>
      <c r="F97">
        <v>0</v>
      </c>
      <c r="G97">
        <v>52.67</v>
      </c>
      <c r="H97">
        <v>0</v>
      </c>
      <c r="I97">
        <v>0</v>
      </c>
      <c r="J97">
        <v>59.73</v>
      </c>
      <c r="K97">
        <v>683.14</v>
      </c>
      <c r="L97">
        <v>519.75</v>
      </c>
      <c r="M97">
        <v>92</v>
      </c>
      <c r="N97">
        <v>118.76</v>
      </c>
      <c r="O97">
        <v>124.33</v>
      </c>
      <c r="P97">
        <v>139.69</v>
      </c>
      <c r="Q97">
        <v>20.85</v>
      </c>
      <c r="R97">
        <v>42.39</v>
      </c>
      <c r="S97">
        <v>26.4</v>
      </c>
      <c r="T97">
        <v>0</v>
      </c>
      <c r="U97">
        <v>411.75</v>
      </c>
      <c r="V97">
        <v>18.2</v>
      </c>
      <c r="W97">
        <v>45.83</v>
      </c>
      <c r="X97">
        <v>148.30000000000001</v>
      </c>
      <c r="Y97">
        <v>0</v>
      </c>
      <c r="Z97">
        <v>6.52</v>
      </c>
      <c r="AA97">
        <v>0</v>
      </c>
      <c r="AB97">
        <v>13.17</v>
      </c>
      <c r="AC97">
        <v>9.68</v>
      </c>
      <c r="AD97">
        <v>0</v>
      </c>
      <c r="AE97">
        <v>16.48</v>
      </c>
      <c r="AF97">
        <v>8.8699999999999992</v>
      </c>
      <c r="AG97">
        <v>42.19</v>
      </c>
      <c r="AH97">
        <v>0</v>
      </c>
      <c r="AI97">
        <v>14</v>
      </c>
      <c r="AJ97">
        <v>0</v>
      </c>
      <c r="AK97">
        <v>25.76</v>
      </c>
      <c r="AL97">
        <v>12.78</v>
      </c>
      <c r="AM97">
        <v>15.81</v>
      </c>
      <c r="AN97">
        <v>0.79</v>
      </c>
      <c r="AO97">
        <v>0</v>
      </c>
      <c r="AP97">
        <v>1.54</v>
      </c>
      <c r="AQ97">
        <v>0</v>
      </c>
      <c r="AR97">
        <v>34.78</v>
      </c>
      <c r="AS97">
        <v>24.21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2778.7200000000003</v>
      </c>
    </row>
    <row r="98" spans="1:117">
      <c r="A98" t="s">
        <v>140</v>
      </c>
      <c r="B98">
        <v>0</v>
      </c>
      <c r="C98">
        <v>0</v>
      </c>
      <c r="D98">
        <v>28.35</v>
      </c>
      <c r="E98">
        <v>0</v>
      </c>
      <c r="F98">
        <v>0</v>
      </c>
      <c r="G98">
        <v>52.67</v>
      </c>
      <c r="H98">
        <v>0</v>
      </c>
      <c r="I98">
        <v>0</v>
      </c>
      <c r="J98">
        <v>59.73</v>
      </c>
      <c r="K98">
        <v>683.14</v>
      </c>
      <c r="L98">
        <v>519.75</v>
      </c>
      <c r="M98">
        <v>92</v>
      </c>
      <c r="N98">
        <v>118.76</v>
      </c>
      <c r="O98">
        <v>124.33</v>
      </c>
      <c r="P98">
        <v>139.69</v>
      </c>
      <c r="Q98">
        <v>20.85</v>
      </c>
      <c r="R98">
        <v>42.39</v>
      </c>
      <c r="S98">
        <v>26.4</v>
      </c>
      <c r="T98">
        <v>0</v>
      </c>
      <c r="U98">
        <v>411.75</v>
      </c>
      <c r="V98">
        <v>18.2</v>
      </c>
      <c r="W98">
        <v>45.83</v>
      </c>
      <c r="X98">
        <v>148.30000000000001</v>
      </c>
      <c r="Y98">
        <v>0</v>
      </c>
      <c r="Z98">
        <v>6.52</v>
      </c>
      <c r="AA98">
        <v>0</v>
      </c>
      <c r="AB98">
        <v>13.17</v>
      </c>
      <c r="AC98">
        <v>0</v>
      </c>
      <c r="AD98">
        <v>0</v>
      </c>
      <c r="AE98">
        <v>16.48</v>
      </c>
      <c r="AF98">
        <v>8.8699999999999992</v>
      </c>
      <c r="AG98">
        <v>42.19</v>
      </c>
      <c r="AH98">
        <v>0</v>
      </c>
      <c r="AI98">
        <v>14</v>
      </c>
      <c r="AJ98">
        <v>0</v>
      </c>
      <c r="AK98">
        <v>25.76</v>
      </c>
      <c r="AL98">
        <v>12.78</v>
      </c>
      <c r="AM98">
        <v>15.81</v>
      </c>
      <c r="AN98">
        <v>0.79</v>
      </c>
      <c r="AO98">
        <v>0</v>
      </c>
      <c r="AP98">
        <v>1.54</v>
      </c>
      <c r="AQ98">
        <v>0</v>
      </c>
      <c r="AR98">
        <v>34.78</v>
      </c>
      <c r="AS98">
        <v>24.21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2769.0400000000004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0.67021749999999924</v>
      </c>
      <c r="E99">
        <f t="shared" si="2"/>
        <v>0</v>
      </c>
      <c r="F99">
        <f t="shared" si="2"/>
        <v>0</v>
      </c>
      <c r="G99">
        <f t="shared" si="2"/>
        <v>1.2640800000000012</v>
      </c>
      <c r="H99">
        <f t="shared" si="2"/>
        <v>0</v>
      </c>
      <c r="I99">
        <f t="shared" si="2"/>
        <v>0</v>
      </c>
      <c r="J99">
        <f t="shared" si="2"/>
        <v>1.4335199999999972</v>
      </c>
      <c r="K99">
        <f t="shared" si="2"/>
        <v>16.395269999999993</v>
      </c>
      <c r="L99">
        <f t="shared" si="2"/>
        <v>11.009027500000006</v>
      </c>
      <c r="M99">
        <f t="shared" si="2"/>
        <v>2.2080000000000002</v>
      </c>
      <c r="N99">
        <f t="shared" si="2"/>
        <v>2.8502400000000043</v>
      </c>
      <c r="O99">
        <f t="shared" si="2"/>
        <v>2.9839199999999986</v>
      </c>
      <c r="P99">
        <f t="shared" si="2"/>
        <v>3.3525600000000022</v>
      </c>
      <c r="Q99">
        <f t="shared" si="2"/>
        <v>0.50039999999999918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9.8493800000000018</v>
      </c>
      <c r="V99">
        <f t="shared" si="2"/>
        <v>0.43680000000000069</v>
      </c>
      <c r="W99">
        <f t="shared" si="2"/>
        <v>1.0988699999999987</v>
      </c>
      <c r="X99">
        <f t="shared" si="2"/>
        <v>3.5591999999999944</v>
      </c>
      <c r="Y99">
        <f t="shared" si="2"/>
        <v>0</v>
      </c>
      <c r="Z99">
        <f t="shared" si="2"/>
        <v>0.23935499999999973</v>
      </c>
      <c r="AA99">
        <f t="shared" si="2"/>
        <v>0.18961249999999999</v>
      </c>
      <c r="AB99">
        <f t="shared" si="2"/>
        <v>0.27740499999999996</v>
      </c>
      <c r="AC99">
        <f t="shared" si="2"/>
        <v>0.18881499999999979</v>
      </c>
      <c r="AD99">
        <f t="shared" si="2"/>
        <v>0.14893999999999993</v>
      </c>
      <c r="AE99">
        <f t="shared" si="2"/>
        <v>0.40785000000000027</v>
      </c>
      <c r="AF99">
        <f t="shared" si="2"/>
        <v>0.29692499999999955</v>
      </c>
      <c r="AG99">
        <f t="shared" si="2"/>
        <v>1.011235000000001</v>
      </c>
      <c r="AH99">
        <f t="shared" si="2"/>
        <v>0.7173449999999999</v>
      </c>
      <c r="AI99">
        <f t="shared" si="2"/>
        <v>0.14973000000000003</v>
      </c>
      <c r="AJ99">
        <f t="shared" si="2"/>
        <v>0</v>
      </c>
      <c r="AK99">
        <f t="shared" si="2"/>
        <v>0.61824000000000079</v>
      </c>
      <c r="AL99">
        <f t="shared" si="2"/>
        <v>0.51576999999999984</v>
      </c>
      <c r="AM99">
        <f t="shared" si="2"/>
        <v>0.19331249999999978</v>
      </c>
      <c r="AN99">
        <f t="shared" si="2"/>
        <v>1.9140000000000004E-2</v>
      </c>
      <c r="AO99">
        <f t="shared" si="2"/>
        <v>0</v>
      </c>
      <c r="AP99">
        <f t="shared" si="2"/>
        <v>2.4850000000000028E-2</v>
      </c>
      <c r="AQ99">
        <f t="shared" si="2"/>
        <v>0.42776500000000012</v>
      </c>
      <c r="AR99">
        <f t="shared" si="2"/>
        <v>0.8288825000000013</v>
      </c>
      <c r="AS99">
        <f t="shared" si="2"/>
        <v>0.64512500000000061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66.642742499999983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45741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507.05</v>
      </c>
      <c r="L3">
        <v>234.33</v>
      </c>
      <c r="M3">
        <v>88.66</v>
      </c>
      <c r="N3">
        <v>114.45</v>
      </c>
      <c r="O3">
        <v>119.82</v>
      </c>
      <c r="P3">
        <v>134.62</v>
      </c>
      <c r="Q3">
        <v>17.32</v>
      </c>
      <c r="R3">
        <v>36.869999999999997</v>
      </c>
      <c r="S3">
        <v>22.86</v>
      </c>
      <c r="T3">
        <v>0</v>
      </c>
      <c r="U3">
        <v>397.89</v>
      </c>
      <c r="V3">
        <v>17.54</v>
      </c>
      <c r="W3">
        <v>43.88</v>
      </c>
      <c r="X3">
        <v>142.91999999999999</v>
      </c>
      <c r="Y3">
        <v>0</v>
      </c>
      <c r="Z3">
        <v>6.28</v>
      </c>
      <c r="AA3">
        <v>0</v>
      </c>
      <c r="AB3">
        <v>0</v>
      </c>
      <c r="AC3">
        <v>0</v>
      </c>
      <c r="AD3">
        <v>0</v>
      </c>
      <c r="AE3">
        <v>15.88</v>
      </c>
      <c r="AF3">
        <v>6.18</v>
      </c>
      <c r="AG3">
        <v>40.15</v>
      </c>
      <c r="AH3">
        <v>0</v>
      </c>
      <c r="AI3">
        <v>0</v>
      </c>
      <c r="AJ3">
        <v>0</v>
      </c>
      <c r="AK3">
        <v>24.82</v>
      </c>
      <c r="AL3">
        <v>2.25</v>
      </c>
      <c r="AM3">
        <v>0</v>
      </c>
      <c r="AN3">
        <v>0.77</v>
      </c>
      <c r="AO3">
        <v>0</v>
      </c>
      <c r="AP3">
        <v>0</v>
      </c>
      <c r="AQ3">
        <v>0</v>
      </c>
      <c r="AR3">
        <v>32.450000000000003</v>
      </c>
      <c r="AS3">
        <v>27.22</v>
      </c>
      <c r="AT3">
        <v>15.45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2049.66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507.05</v>
      </c>
      <c r="L4">
        <v>230.38</v>
      </c>
      <c r="M4">
        <v>88.66</v>
      </c>
      <c r="N4">
        <v>114.45</v>
      </c>
      <c r="O4">
        <v>119.82</v>
      </c>
      <c r="P4">
        <v>134.62</v>
      </c>
      <c r="Q4">
        <v>20.09</v>
      </c>
      <c r="R4">
        <v>40.85</v>
      </c>
      <c r="S4">
        <v>25.44</v>
      </c>
      <c r="T4">
        <v>0</v>
      </c>
      <c r="U4">
        <v>397.89</v>
      </c>
      <c r="V4">
        <v>17.54</v>
      </c>
      <c r="W4">
        <v>43.88</v>
      </c>
      <c r="X4">
        <v>142.91999999999999</v>
      </c>
      <c r="Y4">
        <v>0</v>
      </c>
      <c r="Z4">
        <v>6.28</v>
      </c>
      <c r="AA4">
        <v>0</v>
      </c>
      <c r="AB4">
        <v>0</v>
      </c>
      <c r="AC4">
        <v>0</v>
      </c>
      <c r="AD4">
        <v>0</v>
      </c>
      <c r="AE4">
        <v>15.88</v>
      </c>
      <c r="AF4">
        <v>6.18</v>
      </c>
      <c r="AG4">
        <v>40.15</v>
      </c>
      <c r="AH4">
        <v>0</v>
      </c>
      <c r="AI4">
        <v>0</v>
      </c>
      <c r="AJ4">
        <v>0</v>
      </c>
      <c r="AK4">
        <v>24.82</v>
      </c>
      <c r="AL4">
        <v>2.25</v>
      </c>
      <c r="AM4">
        <v>0</v>
      </c>
      <c r="AN4">
        <v>0.77</v>
      </c>
      <c r="AO4">
        <v>0</v>
      </c>
      <c r="AP4">
        <v>0</v>
      </c>
      <c r="AQ4">
        <v>0</v>
      </c>
      <c r="AR4">
        <v>32.450000000000003</v>
      </c>
      <c r="AS4">
        <v>27.22</v>
      </c>
      <c r="AT4">
        <v>15.16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2054.7500000000005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597.64</v>
      </c>
      <c r="L5">
        <v>248.1</v>
      </c>
      <c r="M5">
        <v>88.66</v>
      </c>
      <c r="N5">
        <v>114.45</v>
      </c>
      <c r="O5">
        <v>119.82</v>
      </c>
      <c r="P5">
        <v>134.62</v>
      </c>
      <c r="Q5">
        <v>20.09</v>
      </c>
      <c r="R5">
        <v>40.85</v>
      </c>
      <c r="S5">
        <v>25.44</v>
      </c>
      <c r="T5">
        <v>0</v>
      </c>
      <c r="U5">
        <v>397.89</v>
      </c>
      <c r="V5">
        <v>17.54</v>
      </c>
      <c r="W5">
        <v>43.88</v>
      </c>
      <c r="X5">
        <v>142.91999999999999</v>
      </c>
      <c r="Y5">
        <v>0</v>
      </c>
      <c r="Z5">
        <v>6.28</v>
      </c>
      <c r="AA5">
        <v>0</v>
      </c>
      <c r="AB5">
        <v>0</v>
      </c>
      <c r="AC5">
        <v>0</v>
      </c>
      <c r="AD5">
        <v>0</v>
      </c>
      <c r="AE5">
        <v>15.88</v>
      </c>
      <c r="AF5">
        <v>6.18</v>
      </c>
      <c r="AG5">
        <v>40.15</v>
      </c>
      <c r="AH5">
        <v>0</v>
      </c>
      <c r="AI5">
        <v>0</v>
      </c>
      <c r="AJ5">
        <v>0</v>
      </c>
      <c r="AK5">
        <v>24.82</v>
      </c>
      <c r="AL5">
        <v>12.88</v>
      </c>
      <c r="AM5">
        <v>0</v>
      </c>
      <c r="AN5">
        <v>0.77</v>
      </c>
      <c r="AO5">
        <v>0</v>
      </c>
      <c r="AP5">
        <v>0</v>
      </c>
      <c r="AQ5">
        <v>0</v>
      </c>
      <c r="AR5">
        <v>32.450000000000003</v>
      </c>
      <c r="AS5">
        <v>27.22</v>
      </c>
      <c r="AT5">
        <v>17.05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2175.5800000000004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631</v>
      </c>
      <c r="L6">
        <v>248.1</v>
      </c>
      <c r="M6">
        <v>88.66</v>
      </c>
      <c r="N6">
        <v>114.45</v>
      </c>
      <c r="O6">
        <v>119.82</v>
      </c>
      <c r="P6">
        <v>134.62</v>
      </c>
      <c r="Q6">
        <v>20.09</v>
      </c>
      <c r="R6">
        <v>40.85</v>
      </c>
      <c r="S6">
        <v>25.44</v>
      </c>
      <c r="T6">
        <v>0</v>
      </c>
      <c r="U6">
        <v>397.89</v>
      </c>
      <c r="V6">
        <v>17.54</v>
      </c>
      <c r="W6">
        <v>43.88</v>
      </c>
      <c r="X6">
        <v>142.91999999999999</v>
      </c>
      <c r="Y6">
        <v>0</v>
      </c>
      <c r="Z6">
        <v>12.57</v>
      </c>
      <c r="AA6">
        <v>0</v>
      </c>
      <c r="AB6">
        <v>0</v>
      </c>
      <c r="AC6">
        <v>0</v>
      </c>
      <c r="AD6">
        <v>0</v>
      </c>
      <c r="AE6">
        <v>15.88</v>
      </c>
      <c r="AF6">
        <v>6.18</v>
      </c>
      <c r="AG6">
        <v>40.15</v>
      </c>
      <c r="AH6">
        <v>0</v>
      </c>
      <c r="AI6">
        <v>0</v>
      </c>
      <c r="AJ6">
        <v>0</v>
      </c>
      <c r="AK6">
        <v>24.82</v>
      </c>
      <c r="AL6">
        <v>68.31</v>
      </c>
      <c r="AM6">
        <v>0</v>
      </c>
      <c r="AN6">
        <v>0.77</v>
      </c>
      <c r="AO6">
        <v>0</v>
      </c>
      <c r="AP6">
        <v>0</v>
      </c>
      <c r="AQ6">
        <v>0</v>
      </c>
      <c r="AR6">
        <v>32.450000000000003</v>
      </c>
      <c r="AS6">
        <v>27.22</v>
      </c>
      <c r="AT6">
        <v>15.62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2269.2299999999996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591.69000000000005</v>
      </c>
      <c r="L7">
        <v>305.93</v>
      </c>
      <c r="M7">
        <v>88.66</v>
      </c>
      <c r="N7">
        <v>114.45</v>
      </c>
      <c r="O7">
        <v>119.82</v>
      </c>
      <c r="P7">
        <v>134.62</v>
      </c>
      <c r="Q7">
        <v>20.09</v>
      </c>
      <c r="R7">
        <v>40.85</v>
      </c>
      <c r="S7">
        <v>25.44</v>
      </c>
      <c r="T7">
        <v>0</v>
      </c>
      <c r="U7">
        <v>390.3</v>
      </c>
      <c r="V7">
        <v>17.54</v>
      </c>
      <c r="W7">
        <v>43.88</v>
      </c>
      <c r="X7">
        <v>142.91999999999999</v>
      </c>
      <c r="Y7">
        <v>0</v>
      </c>
      <c r="Z7">
        <v>12.57</v>
      </c>
      <c r="AA7">
        <v>0</v>
      </c>
      <c r="AB7">
        <v>0</v>
      </c>
      <c r="AC7">
        <v>0</v>
      </c>
      <c r="AD7">
        <v>0</v>
      </c>
      <c r="AE7">
        <v>15.88</v>
      </c>
      <c r="AF7">
        <v>6.18</v>
      </c>
      <c r="AG7">
        <v>40.15</v>
      </c>
      <c r="AH7">
        <v>0</v>
      </c>
      <c r="AI7">
        <v>0</v>
      </c>
      <c r="AJ7">
        <v>0</v>
      </c>
      <c r="AK7">
        <v>24.82</v>
      </c>
      <c r="AL7">
        <v>68.31</v>
      </c>
      <c r="AM7">
        <v>0</v>
      </c>
      <c r="AN7">
        <v>0.77</v>
      </c>
      <c r="AO7">
        <v>0</v>
      </c>
      <c r="AP7">
        <v>0</v>
      </c>
      <c r="AQ7">
        <v>0</v>
      </c>
      <c r="AR7">
        <v>32.450000000000003</v>
      </c>
      <c r="AS7">
        <v>27.22</v>
      </c>
      <c r="AT7">
        <v>14.69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2279.23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511.11</v>
      </c>
      <c r="L8">
        <v>296.29000000000002</v>
      </c>
      <c r="M8">
        <v>88.66</v>
      </c>
      <c r="N8">
        <v>114.45</v>
      </c>
      <c r="O8">
        <v>119.82</v>
      </c>
      <c r="P8">
        <v>134.62</v>
      </c>
      <c r="Q8">
        <v>20.09</v>
      </c>
      <c r="R8">
        <v>40.85</v>
      </c>
      <c r="S8">
        <v>25.44</v>
      </c>
      <c r="T8">
        <v>0</v>
      </c>
      <c r="U8">
        <v>390.3</v>
      </c>
      <c r="V8">
        <v>17.54</v>
      </c>
      <c r="W8">
        <v>43.88</v>
      </c>
      <c r="X8">
        <v>142.91999999999999</v>
      </c>
      <c r="Y8">
        <v>0</v>
      </c>
      <c r="Z8">
        <v>12.57</v>
      </c>
      <c r="AA8">
        <v>0</v>
      </c>
      <c r="AB8">
        <v>0</v>
      </c>
      <c r="AC8">
        <v>0</v>
      </c>
      <c r="AD8">
        <v>0</v>
      </c>
      <c r="AE8">
        <v>15.88</v>
      </c>
      <c r="AF8">
        <v>6.18</v>
      </c>
      <c r="AG8">
        <v>40.15</v>
      </c>
      <c r="AH8">
        <v>0</v>
      </c>
      <c r="AI8">
        <v>0</v>
      </c>
      <c r="AJ8">
        <v>0</v>
      </c>
      <c r="AK8">
        <v>24.82</v>
      </c>
      <c r="AL8">
        <v>68.31</v>
      </c>
      <c r="AM8">
        <v>0</v>
      </c>
      <c r="AN8">
        <v>0.77</v>
      </c>
      <c r="AO8">
        <v>0</v>
      </c>
      <c r="AP8">
        <v>0</v>
      </c>
      <c r="AQ8">
        <v>0</v>
      </c>
      <c r="AR8">
        <v>32.450000000000003</v>
      </c>
      <c r="AS8">
        <v>27.22</v>
      </c>
      <c r="AT8">
        <v>13.35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2187.67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441.61</v>
      </c>
      <c r="L9">
        <v>287.62</v>
      </c>
      <c r="M9">
        <v>88.66</v>
      </c>
      <c r="N9">
        <v>114.45</v>
      </c>
      <c r="O9">
        <v>119.82</v>
      </c>
      <c r="P9">
        <v>134.62</v>
      </c>
      <c r="Q9">
        <v>20.09</v>
      </c>
      <c r="R9">
        <v>40.85</v>
      </c>
      <c r="S9">
        <v>25.44</v>
      </c>
      <c r="T9">
        <v>0</v>
      </c>
      <c r="U9">
        <v>390.3</v>
      </c>
      <c r="V9">
        <v>17.54</v>
      </c>
      <c r="W9">
        <v>43.88</v>
      </c>
      <c r="X9">
        <v>142.91999999999999</v>
      </c>
      <c r="Y9">
        <v>0</v>
      </c>
      <c r="Z9">
        <v>12.57</v>
      </c>
      <c r="AA9">
        <v>0</v>
      </c>
      <c r="AB9">
        <v>0</v>
      </c>
      <c r="AC9">
        <v>0</v>
      </c>
      <c r="AD9">
        <v>0</v>
      </c>
      <c r="AE9">
        <v>15.88</v>
      </c>
      <c r="AF9">
        <v>6.18</v>
      </c>
      <c r="AG9">
        <v>40.15</v>
      </c>
      <c r="AH9">
        <v>0</v>
      </c>
      <c r="AI9">
        <v>0</v>
      </c>
      <c r="AJ9">
        <v>0</v>
      </c>
      <c r="AK9">
        <v>24.82</v>
      </c>
      <c r="AL9">
        <v>68.31</v>
      </c>
      <c r="AM9">
        <v>0</v>
      </c>
      <c r="AN9">
        <v>0.77</v>
      </c>
      <c r="AO9">
        <v>0</v>
      </c>
      <c r="AP9">
        <v>0</v>
      </c>
      <c r="AQ9">
        <v>0</v>
      </c>
      <c r="AR9">
        <v>32.450000000000003</v>
      </c>
      <c r="AS9">
        <v>27.22</v>
      </c>
      <c r="AT9">
        <v>15.16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2111.31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366.55</v>
      </c>
      <c r="L10">
        <v>287.62</v>
      </c>
      <c r="M10">
        <v>88.66</v>
      </c>
      <c r="N10">
        <v>114.45</v>
      </c>
      <c r="O10">
        <v>119.82</v>
      </c>
      <c r="P10">
        <v>134.62</v>
      </c>
      <c r="Q10">
        <v>20.09</v>
      </c>
      <c r="R10">
        <v>40.85</v>
      </c>
      <c r="S10">
        <v>25.44</v>
      </c>
      <c r="T10">
        <v>0</v>
      </c>
      <c r="U10">
        <v>390.3</v>
      </c>
      <c r="V10">
        <v>17.54</v>
      </c>
      <c r="W10">
        <v>43.88</v>
      </c>
      <c r="X10">
        <v>142.91999999999999</v>
      </c>
      <c r="Y10">
        <v>0</v>
      </c>
      <c r="Z10">
        <v>12.57</v>
      </c>
      <c r="AA10">
        <v>0</v>
      </c>
      <c r="AB10">
        <v>0</v>
      </c>
      <c r="AC10">
        <v>0</v>
      </c>
      <c r="AD10">
        <v>0</v>
      </c>
      <c r="AE10">
        <v>15.88</v>
      </c>
      <c r="AF10">
        <v>6.18</v>
      </c>
      <c r="AG10">
        <v>40.15</v>
      </c>
      <c r="AH10">
        <v>0</v>
      </c>
      <c r="AI10">
        <v>0</v>
      </c>
      <c r="AJ10">
        <v>0</v>
      </c>
      <c r="AK10">
        <v>24.82</v>
      </c>
      <c r="AL10">
        <v>12.32</v>
      </c>
      <c r="AM10">
        <v>0</v>
      </c>
      <c r="AN10">
        <v>0.77</v>
      </c>
      <c r="AO10">
        <v>0</v>
      </c>
      <c r="AP10">
        <v>0</v>
      </c>
      <c r="AQ10">
        <v>0</v>
      </c>
      <c r="AR10">
        <v>32.450000000000003</v>
      </c>
      <c r="AS10">
        <v>27.22</v>
      </c>
      <c r="AT10">
        <v>16.96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1982.0600000000004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362.5</v>
      </c>
      <c r="L11">
        <v>230.38</v>
      </c>
      <c r="M11">
        <v>88.66</v>
      </c>
      <c r="N11">
        <v>114.45</v>
      </c>
      <c r="O11">
        <v>119.82</v>
      </c>
      <c r="P11">
        <v>134.62</v>
      </c>
      <c r="Q11">
        <v>13.18</v>
      </c>
      <c r="R11">
        <v>32.22</v>
      </c>
      <c r="S11">
        <v>22.26</v>
      </c>
      <c r="T11">
        <v>0</v>
      </c>
      <c r="U11">
        <v>390.3</v>
      </c>
      <c r="V11">
        <v>17.54</v>
      </c>
      <c r="W11">
        <v>43.88</v>
      </c>
      <c r="X11">
        <v>142.91999999999999</v>
      </c>
      <c r="Y11">
        <v>0</v>
      </c>
      <c r="Z11">
        <v>12.57</v>
      </c>
      <c r="AA11">
        <v>0</v>
      </c>
      <c r="AB11">
        <v>0</v>
      </c>
      <c r="AC11">
        <v>0</v>
      </c>
      <c r="AD11">
        <v>0</v>
      </c>
      <c r="AE11">
        <v>15.88</v>
      </c>
      <c r="AF11">
        <v>6.18</v>
      </c>
      <c r="AG11">
        <v>40.15</v>
      </c>
      <c r="AH11">
        <v>0</v>
      </c>
      <c r="AI11">
        <v>0</v>
      </c>
      <c r="AJ11">
        <v>0</v>
      </c>
      <c r="AK11">
        <v>24.82</v>
      </c>
      <c r="AL11">
        <v>12.32</v>
      </c>
      <c r="AM11">
        <v>0</v>
      </c>
      <c r="AN11">
        <v>0.77</v>
      </c>
      <c r="AO11">
        <v>0</v>
      </c>
      <c r="AP11">
        <v>0</v>
      </c>
      <c r="AQ11">
        <v>0</v>
      </c>
      <c r="AR11">
        <v>32.450000000000003</v>
      </c>
      <c r="AS11">
        <v>27.22</v>
      </c>
      <c r="AT11">
        <v>16.47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1901.5600000000002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362.5</v>
      </c>
      <c r="L12">
        <v>230.38</v>
      </c>
      <c r="M12">
        <v>88.66</v>
      </c>
      <c r="N12">
        <v>114.45</v>
      </c>
      <c r="O12">
        <v>119.82</v>
      </c>
      <c r="P12">
        <v>134.62</v>
      </c>
      <c r="Q12">
        <v>13.18</v>
      </c>
      <c r="R12">
        <v>27.73</v>
      </c>
      <c r="S12">
        <v>17.39</v>
      </c>
      <c r="T12">
        <v>0</v>
      </c>
      <c r="U12">
        <v>390.3</v>
      </c>
      <c r="V12">
        <v>17.54</v>
      </c>
      <c r="W12">
        <v>43.88</v>
      </c>
      <c r="X12">
        <v>142.91999999999999</v>
      </c>
      <c r="Y12">
        <v>0</v>
      </c>
      <c r="Z12">
        <v>12.57</v>
      </c>
      <c r="AA12">
        <v>0</v>
      </c>
      <c r="AB12">
        <v>0</v>
      </c>
      <c r="AC12">
        <v>0</v>
      </c>
      <c r="AD12">
        <v>0</v>
      </c>
      <c r="AE12">
        <v>15.88</v>
      </c>
      <c r="AF12">
        <v>6.18</v>
      </c>
      <c r="AG12">
        <v>40.15</v>
      </c>
      <c r="AH12">
        <v>0</v>
      </c>
      <c r="AI12">
        <v>0</v>
      </c>
      <c r="AJ12">
        <v>0</v>
      </c>
      <c r="AK12">
        <v>24.82</v>
      </c>
      <c r="AL12">
        <v>12.32</v>
      </c>
      <c r="AM12">
        <v>0</v>
      </c>
      <c r="AN12">
        <v>0.77</v>
      </c>
      <c r="AO12">
        <v>0</v>
      </c>
      <c r="AP12">
        <v>0</v>
      </c>
      <c r="AQ12">
        <v>0</v>
      </c>
      <c r="AR12">
        <v>32.450000000000003</v>
      </c>
      <c r="AS12">
        <v>27.22</v>
      </c>
      <c r="AT12">
        <v>15.91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1891.6400000000003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362.5</v>
      </c>
      <c r="L13">
        <v>230.38</v>
      </c>
      <c r="M13">
        <v>88.66</v>
      </c>
      <c r="N13">
        <v>114.45</v>
      </c>
      <c r="O13">
        <v>119.82</v>
      </c>
      <c r="P13">
        <v>134.62</v>
      </c>
      <c r="Q13">
        <v>13.18</v>
      </c>
      <c r="R13">
        <v>27.73</v>
      </c>
      <c r="S13">
        <v>17.39</v>
      </c>
      <c r="T13">
        <v>0</v>
      </c>
      <c r="U13">
        <v>390.3</v>
      </c>
      <c r="V13">
        <v>17.54</v>
      </c>
      <c r="W13">
        <v>43.88</v>
      </c>
      <c r="X13">
        <v>142.91999999999999</v>
      </c>
      <c r="Y13">
        <v>0</v>
      </c>
      <c r="Z13">
        <v>12.57</v>
      </c>
      <c r="AA13">
        <v>0</v>
      </c>
      <c r="AB13">
        <v>0</v>
      </c>
      <c r="AC13">
        <v>0</v>
      </c>
      <c r="AD13">
        <v>0</v>
      </c>
      <c r="AE13">
        <v>15.88</v>
      </c>
      <c r="AF13">
        <v>6.18</v>
      </c>
      <c r="AG13">
        <v>40.659999999999997</v>
      </c>
      <c r="AH13">
        <v>0</v>
      </c>
      <c r="AI13">
        <v>0</v>
      </c>
      <c r="AJ13">
        <v>0</v>
      </c>
      <c r="AK13">
        <v>24.82</v>
      </c>
      <c r="AL13">
        <v>12.32</v>
      </c>
      <c r="AM13">
        <v>0</v>
      </c>
      <c r="AN13">
        <v>0.77</v>
      </c>
      <c r="AO13">
        <v>0</v>
      </c>
      <c r="AP13">
        <v>0</v>
      </c>
      <c r="AQ13">
        <v>0</v>
      </c>
      <c r="AR13">
        <v>32.450000000000003</v>
      </c>
      <c r="AS13">
        <v>27.22</v>
      </c>
      <c r="AT13">
        <v>16.45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1892.6900000000003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362.5</v>
      </c>
      <c r="L14">
        <v>230.38</v>
      </c>
      <c r="M14">
        <v>88.66</v>
      </c>
      <c r="N14">
        <v>114.45</v>
      </c>
      <c r="O14">
        <v>119.82</v>
      </c>
      <c r="P14">
        <v>134.62</v>
      </c>
      <c r="Q14">
        <v>13.18</v>
      </c>
      <c r="R14">
        <v>27.73</v>
      </c>
      <c r="S14">
        <v>17.39</v>
      </c>
      <c r="T14">
        <v>0</v>
      </c>
      <c r="U14">
        <v>390.3</v>
      </c>
      <c r="V14">
        <v>17.54</v>
      </c>
      <c r="W14">
        <v>43.88</v>
      </c>
      <c r="X14">
        <v>142.91999999999999</v>
      </c>
      <c r="Y14">
        <v>0</v>
      </c>
      <c r="Z14">
        <v>12.57</v>
      </c>
      <c r="AA14">
        <v>0</v>
      </c>
      <c r="AB14">
        <v>0</v>
      </c>
      <c r="AC14">
        <v>0</v>
      </c>
      <c r="AD14">
        <v>0</v>
      </c>
      <c r="AE14">
        <v>15.88</v>
      </c>
      <c r="AF14">
        <v>6.18</v>
      </c>
      <c r="AG14">
        <v>40.659999999999997</v>
      </c>
      <c r="AH14">
        <v>0</v>
      </c>
      <c r="AI14">
        <v>0</v>
      </c>
      <c r="AJ14">
        <v>0</v>
      </c>
      <c r="AK14">
        <v>24.82</v>
      </c>
      <c r="AL14">
        <v>12.32</v>
      </c>
      <c r="AM14">
        <v>0</v>
      </c>
      <c r="AN14">
        <v>0.77</v>
      </c>
      <c r="AO14">
        <v>0</v>
      </c>
      <c r="AP14">
        <v>0</v>
      </c>
      <c r="AQ14">
        <v>0</v>
      </c>
      <c r="AR14">
        <v>32.450000000000003</v>
      </c>
      <c r="AS14">
        <v>27.22</v>
      </c>
      <c r="AT14">
        <v>18.66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1894.9000000000003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362.5</v>
      </c>
      <c r="L15">
        <v>230.38</v>
      </c>
      <c r="M15">
        <v>88.66</v>
      </c>
      <c r="N15">
        <v>114.45</v>
      </c>
      <c r="O15">
        <v>119.82</v>
      </c>
      <c r="P15">
        <v>134.62</v>
      </c>
      <c r="Q15">
        <v>13.18</v>
      </c>
      <c r="R15">
        <v>27.73</v>
      </c>
      <c r="S15">
        <v>17.39</v>
      </c>
      <c r="T15">
        <v>0</v>
      </c>
      <c r="U15">
        <v>390.3</v>
      </c>
      <c r="V15">
        <v>17.54</v>
      </c>
      <c r="W15">
        <v>43.88</v>
      </c>
      <c r="X15">
        <v>142.91999999999999</v>
      </c>
      <c r="Y15">
        <v>0</v>
      </c>
      <c r="Z15">
        <v>12.57</v>
      </c>
      <c r="AA15">
        <v>0</v>
      </c>
      <c r="AB15">
        <v>0</v>
      </c>
      <c r="AC15">
        <v>0</v>
      </c>
      <c r="AD15">
        <v>0</v>
      </c>
      <c r="AE15">
        <v>15.88</v>
      </c>
      <c r="AF15">
        <v>6.18</v>
      </c>
      <c r="AG15">
        <v>40.659999999999997</v>
      </c>
      <c r="AH15">
        <v>0</v>
      </c>
      <c r="AI15">
        <v>0</v>
      </c>
      <c r="AJ15">
        <v>0</v>
      </c>
      <c r="AK15">
        <v>24.82</v>
      </c>
      <c r="AL15">
        <v>12.32</v>
      </c>
      <c r="AM15">
        <v>0</v>
      </c>
      <c r="AN15">
        <v>0.77</v>
      </c>
      <c r="AO15">
        <v>0</v>
      </c>
      <c r="AP15">
        <v>0</v>
      </c>
      <c r="AQ15">
        <v>0</v>
      </c>
      <c r="AR15">
        <v>32.450000000000003</v>
      </c>
      <c r="AS15">
        <v>27.22</v>
      </c>
      <c r="AT15">
        <v>18.13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1894.3700000000003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362.5</v>
      </c>
      <c r="L16">
        <v>230.38</v>
      </c>
      <c r="M16">
        <v>88.66</v>
      </c>
      <c r="N16">
        <v>114.45</v>
      </c>
      <c r="O16">
        <v>119.82</v>
      </c>
      <c r="P16">
        <v>134.62</v>
      </c>
      <c r="Q16">
        <v>13.18</v>
      </c>
      <c r="R16">
        <v>27.73</v>
      </c>
      <c r="S16">
        <v>17.39</v>
      </c>
      <c r="T16">
        <v>0</v>
      </c>
      <c r="U16">
        <v>390.3</v>
      </c>
      <c r="V16">
        <v>14.05</v>
      </c>
      <c r="W16">
        <v>43.88</v>
      </c>
      <c r="X16">
        <v>142.91999999999999</v>
      </c>
      <c r="Y16">
        <v>0</v>
      </c>
      <c r="Z16">
        <v>12.57</v>
      </c>
      <c r="AA16">
        <v>0</v>
      </c>
      <c r="AB16">
        <v>12.69</v>
      </c>
      <c r="AC16">
        <v>9.33</v>
      </c>
      <c r="AD16">
        <v>0</v>
      </c>
      <c r="AE16">
        <v>15.88</v>
      </c>
      <c r="AF16">
        <v>6.18</v>
      </c>
      <c r="AG16">
        <v>40.659999999999997</v>
      </c>
      <c r="AH16">
        <v>0</v>
      </c>
      <c r="AI16">
        <v>0</v>
      </c>
      <c r="AJ16">
        <v>0</v>
      </c>
      <c r="AK16">
        <v>24.82</v>
      </c>
      <c r="AL16">
        <v>12.32</v>
      </c>
      <c r="AM16">
        <v>0</v>
      </c>
      <c r="AN16">
        <v>0.77</v>
      </c>
      <c r="AO16">
        <v>0</v>
      </c>
      <c r="AP16">
        <v>0</v>
      </c>
      <c r="AQ16">
        <v>0</v>
      </c>
      <c r="AR16">
        <v>32.450000000000003</v>
      </c>
      <c r="AS16">
        <v>27.22</v>
      </c>
      <c r="AT16">
        <v>17.989999999999998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1912.7600000000002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404.74</v>
      </c>
      <c r="L17">
        <v>230.38</v>
      </c>
      <c r="M17">
        <v>88.66</v>
      </c>
      <c r="N17">
        <v>114.45</v>
      </c>
      <c r="O17">
        <v>119.82</v>
      </c>
      <c r="P17">
        <v>134.62</v>
      </c>
      <c r="Q17">
        <v>13.18</v>
      </c>
      <c r="R17">
        <v>27.73</v>
      </c>
      <c r="S17">
        <v>17.39</v>
      </c>
      <c r="T17">
        <v>0</v>
      </c>
      <c r="U17">
        <v>390.3</v>
      </c>
      <c r="V17">
        <v>17.54</v>
      </c>
      <c r="W17">
        <v>43.88</v>
      </c>
      <c r="X17">
        <v>142.91999999999999</v>
      </c>
      <c r="Y17">
        <v>0</v>
      </c>
      <c r="Z17">
        <v>12.57</v>
      </c>
      <c r="AA17">
        <v>0</v>
      </c>
      <c r="AB17">
        <v>12.69</v>
      </c>
      <c r="AC17">
        <v>9.33</v>
      </c>
      <c r="AD17">
        <v>0</v>
      </c>
      <c r="AE17">
        <v>15.88</v>
      </c>
      <c r="AF17">
        <v>6.18</v>
      </c>
      <c r="AG17">
        <v>40.659999999999997</v>
      </c>
      <c r="AH17">
        <v>0</v>
      </c>
      <c r="AI17">
        <v>0</v>
      </c>
      <c r="AJ17">
        <v>0</v>
      </c>
      <c r="AK17">
        <v>24.82</v>
      </c>
      <c r="AL17">
        <v>12.32</v>
      </c>
      <c r="AM17">
        <v>0</v>
      </c>
      <c r="AN17">
        <v>0.77</v>
      </c>
      <c r="AO17">
        <v>0</v>
      </c>
      <c r="AP17">
        <v>0</v>
      </c>
      <c r="AQ17">
        <v>0</v>
      </c>
      <c r="AR17">
        <v>32.450000000000003</v>
      </c>
      <c r="AS17">
        <v>27.22</v>
      </c>
      <c r="AT17">
        <v>19.079999999999998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1959.5800000000004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390.29</v>
      </c>
      <c r="L18">
        <v>230.38</v>
      </c>
      <c r="M18">
        <v>88.66</v>
      </c>
      <c r="N18">
        <v>114.45</v>
      </c>
      <c r="O18">
        <v>119.82</v>
      </c>
      <c r="P18">
        <v>134.62</v>
      </c>
      <c r="Q18">
        <v>13.18</v>
      </c>
      <c r="R18">
        <v>27.73</v>
      </c>
      <c r="S18">
        <v>17.39</v>
      </c>
      <c r="T18">
        <v>0</v>
      </c>
      <c r="U18">
        <v>390.3</v>
      </c>
      <c r="V18">
        <v>17.54</v>
      </c>
      <c r="W18">
        <v>43.88</v>
      </c>
      <c r="X18">
        <v>142.91999999999999</v>
      </c>
      <c r="Y18">
        <v>0</v>
      </c>
      <c r="Z18">
        <v>12.57</v>
      </c>
      <c r="AA18">
        <v>0</v>
      </c>
      <c r="AB18">
        <v>12.69</v>
      </c>
      <c r="AC18">
        <v>9.33</v>
      </c>
      <c r="AD18">
        <v>0</v>
      </c>
      <c r="AE18">
        <v>15.88</v>
      </c>
      <c r="AF18">
        <v>6.18</v>
      </c>
      <c r="AG18">
        <v>40.659999999999997</v>
      </c>
      <c r="AH18">
        <v>20.99</v>
      </c>
      <c r="AI18">
        <v>0</v>
      </c>
      <c r="AJ18">
        <v>0</v>
      </c>
      <c r="AK18">
        <v>24.82</v>
      </c>
      <c r="AL18">
        <v>12.32</v>
      </c>
      <c r="AM18">
        <v>0</v>
      </c>
      <c r="AN18">
        <v>0.77</v>
      </c>
      <c r="AO18">
        <v>0</v>
      </c>
      <c r="AP18">
        <v>0</v>
      </c>
      <c r="AQ18">
        <v>0</v>
      </c>
      <c r="AR18">
        <v>32.450000000000003</v>
      </c>
      <c r="AS18">
        <v>27.22</v>
      </c>
      <c r="AT18">
        <v>18.829999999999998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1965.8700000000006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392.22</v>
      </c>
      <c r="L19">
        <v>230.38</v>
      </c>
      <c r="M19">
        <v>88.66</v>
      </c>
      <c r="N19">
        <v>114.45</v>
      </c>
      <c r="O19">
        <v>119.82</v>
      </c>
      <c r="P19">
        <v>134.62</v>
      </c>
      <c r="Q19">
        <v>13.18</v>
      </c>
      <c r="R19">
        <v>27.73</v>
      </c>
      <c r="S19">
        <v>17.39</v>
      </c>
      <c r="T19">
        <v>0</v>
      </c>
      <c r="U19">
        <v>390.3</v>
      </c>
      <c r="V19">
        <v>17.54</v>
      </c>
      <c r="W19">
        <v>43.88</v>
      </c>
      <c r="X19">
        <v>142.91999999999999</v>
      </c>
      <c r="Y19">
        <v>0</v>
      </c>
      <c r="Z19">
        <v>12.57</v>
      </c>
      <c r="AA19">
        <v>0</v>
      </c>
      <c r="AB19">
        <v>12.69</v>
      </c>
      <c r="AC19">
        <v>9.33</v>
      </c>
      <c r="AD19">
        <v>0</v>
      </c>
      <c r="AE19">
        <v>15.88</v>
      </c>
      <c r="AF19">
        <v>6.18</v>
      </c>
      <c r="AG19">
        <v>40.659999999999997</v>
      </c>
      <c r="AH19">
        <v>20.99</v>
      </c>
      <c r="AI19">
        <v>0</v>
      </c>
      <c r="AJ19">
        <v>0</v>
      </c>
      <c r="AK19">
        <v>24.82</v>
      </c>
      <c r="AL19">
        <v>12.32</v>
      </c>
      <c r="AM19">
        <v>0</v>
      </c>
      <c r="AN19">
        <v>0.77</v>
      </c>
      <c r="AO19">
        <v>0</v>
      </c>
      <c r="AP19">
        <v>0</v>
      </c>
      <c r="AQ19">
        <v>0</v>
      </c>
      <c r="AR19">
        <v>32.450000000000003</v>
      </c>
      <c r="AS19">
        <v>27.22</v>
      </c>
      <c r="AT19">
        <v>19.27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1968.2400000000005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393.18</v>
      </c>
      <c r="L20">
        <v>230.38</v>
      </c>
      <c r="M20">
        <v>88.66</v>
      </c>
      <c r="N20">
        <v>114.45</v>
      </c>
      <c r="O20">
        <v>119.82</v>
      </c>
      <c r="P20">
        <v>134.62</v>
      </c>
      <c r="Q20">
        <v>13.18</v>
      </c>
      <c r="R20">
        <v>27.73</v>
      </c>
      <c r="S20">
        <v>17.39</v>
      </c>
      <c r="T20">
        <v>0</v>
      </c>
      <c r="U20">
        <v>390.3</v>
      </c>
      <c r="V20">
        <v>17.54</v>
      </c>
      <c r="W20">
        <v>43.88</v>
      </c>
      <c r="X20">
        <v>142.91999999999999</v>
      </c>
      <c r="Y20">
        <v>0</v>
      </c>
      <c r="Z20">
        <v>12.57</v>
      </c>
      <c r="AA20">
        <v>0</v>
      </c>
      <c r="AB20">
        <v>12.69</v>
      </c>
      <c r="AC20">
        <v>9.33</v>
      </c>
      <c r="AD20">
        <v>0</v>
      </c>
      <c r="AE20">
        <v>15.88</v>
      </c>
      <c r="AF20">
        <v>6.18</v>
      </c>
      <c r="AG20">
        <v>40.659999999999997</v>
      </c>
      <c r="AH20">
        <v>20.99</v>
      </c>
      <c r="AI20">
        <v>0</v>
      </c>
      <c r="AJ20">
        <v>0</v>
      </c>
      <c r="AK20">
        <v>24.82</v>
      </c>
      <c r="AL20">
        <v>12.32</v>
      </c>
      <c r="AM20">
        <v>0</v>
      </c>
      <c r="AN20">
        <v>0.77</v>
      </c>
      <c r="AO20">
        <v>0</v>
      </c>
      <c r="AP20">
        <v>0</v>
      </c>
      <c r="AQ20">
        <v>0</v>
      </c>
      <c r="AR20">
        <v>32.450000000000003</v>
      </c>
      <c r="AS20">
        <v>27.22</v>
      </c>
      <c r="AT20">
        <v>19.27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1969.2000000000005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410.68</v>
      </c>
      <c r="L21">
        <v>249.46</v>
      </c>
      <c r="M21">
        <v>88.66</v>
      </c>
      <c r="N21">
        <v>114.45</v>
      </c>
      <c r="O21">
        <v>119.82</v>
      </c>
      <c r="P21">
        <v>134.62</v>
      </c>
      <c r="Q21">
        <v>16.55</v>
      </c>
      <c r="R21">
        <v>32.659999999999997</v>
      </c>
      <c r="S21">
        <v>19.91</v>
      </c>
      <c r="T21">
        <v>0</v>
      </c>
      <c r="U21">
        <v>390.3</v>
      </c>
      <c r="V21">
        <v>17.54</v>
      </c>
      <c r="W21">
        <v>44</v>
      </c>
      <c r="X21">
        <v>142.91999999999999</v>
      </c>
      <c r="Y21">
        <v>0</v>
      </c>
      <c r="Z21">
        <v>12.57</v>
      </c>
      <c r="AA21">
        <v>0</v>
      </c>
      <c r="AB21">
        <v>12.69</v>
      </c>
      <c r="AC21">
        <v>9.33</v>
      </c>
      <c r="AD21">
        <v>0</v>
      </c>
      <c r="AE21">
        <v>15.88</v>
      </c>
      <c r="AF21">
        <v>6.18</v>
      </c>
      <c r="AG21">
        <v>40.659999999999997</v>
      </c>
      <c r="AH21">
        <v>20.99</v>
      </c>
      <c r="AI21">
        <v>0</v>
      </c>
      <c r="AJ21">
        <v>0</v>
      </c>
      <c r="AK21">
        <v>24.82</v>
      </c>
      <c r="AL21">
        <v>12.32</v>
      </c>
      <c r="AM21">
        <v>0</v>
      </c>
      <c r="AN21">
        <v>0.77</v>
      </c>
      <c r="AO21">
        <v>0</v>
      </c>
      <c r="AP21">
        <v>0</v>
      </c>
      <c r="AQ21">
        <v>0</v>
      </c>
      <c r="AR21">
        <v>32.450000000000003</v>
      </c>
      <c r="AS21">
        <v>27.22</v>
      </c>
      <c r="AT21">
        <v>19.27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2016.7200000000003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478.14</v>
      </c>
      <c r="L22">
        <v>249.46</v>
      </c>
      <c r="M22">
        <v>88.66</v>
      </c>
      <c r="N22">
        <v>114.45</v>
      </c>
      <c r="O22">
        <v>119.82</v>
      </c>
      <c r="P22">
        <v>134.62</v>
      </c>
      <c r="Q22">
        <v>20.09</v>
      </c>
      <c r="R22">
        <v>40.06</v>
      </c>
      <c r="S22">
        <v>24.51</v>
      </c>
      <c r="T22">
        <v>0</v>
      </c>
      <c r="U22">
        <v>390.3</v>
      </c>
      <c r="V22">
        <v>17.54</v>
      </c>
      <c r="W22">
        <v>44</v>
      </c>
      <c r="X22">
        <v>142.91999999999999</v>
      </c>
      <c r="Y22">
        <v>0</v>
      </c>
      <c r="Z22">
        <v>12.57</v>
      </c>
      <c r="AA22">
        <v>0</v>
      </c>
      <c r="AB22">
        <v>12.69</v>
      </c>
      <c r="AC22">
        <v>9.33</v>
      </c>
      <c r="AD22">
        <v>0</v>
      </c>
      <c r="AE22">
        <v>15.88</v>
      </c>
      <c r="AF22">
        <v>6.18</v>
      </c>
      <c r="AG22">
        <v>40.659999999999997</v>
      </c>
      <c r="AH22">
        <v>20.99</v>
      </c>
      <c r="AI22">
        <v>0</v>
      </c>
      <c r="AJ22">
        <v>0</v>
      </c>
      <c r="AK22">
        <v>24.82</v>
      </c>
      <c r="AL22">
        <v>12.32</v>
      </c>
      <c r="AM22">
        <v>10.15</v>
      </c>
      <c r="AN22">
        <v>0.77</v>
      </c>
      <c r="AO22">
        <v>0</v>
      </c>
      <c r="AP22">
        <v>0</v>
      </c>
      <c r="AQ22">
        <v>0</v>
      </c>
      <c r="AR22">
        <v>32.450000000000003</v>
      </c>
      <c r="AS22">
        <v>27.22</v>
      </c>
      <c r="AT22">
        <v>19.27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2109.87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592.82000000000005</v>
      </c>
      <c r="L23">
        <v>249.46</v>
      </c>
      <c r="M23">
        <v>88.66</v>
      </c>
      <c r="N23">
        <v>114.45</v>
      </c>
      <c r="O23">
        <v>119.82</v>
      </c>
      <c r="P23">
        <v>134.62</v>
      </c>
      <c r="Q23">
        <v>20.09</v>
      </c>
      <c r="R23">
        <v>40.85</v>
      </c>
      <c r="S23">
        <v>25.44</v>
      </c>
      <c r="T23">
        <v>0</v>
      </c>
      <c r="U23">
        <v>390.3</v>
      </c>
      <c r="V23">
        <v>17.54</v>
      </c>
      <c r="W23">
        <v>44</v>
      </c>
      <c r="X23">
        <v>142.91999999999999</v>
      </c>
      <c r="Y23">
        <v>0</v>
      </c>
      <c r="Z23">
        <v>12.57</v>
      </c>
      <c r="AA23">
        <v>0</v>
      </c>
      <c r="AB23">
        <v>12.69</v>
      </c>
      <c r="AC23">
        <v>9.33</v>
      </c>
      <c r="AD23">
        <v>0</v>
      </c>
      <c r="AE23">
        <v>15.88</v>
      </c>
      <c r="AF23">
        <v>6.18</v>
      </c>
      <c r="AG23">
        <v>40.659999999999997</v>
      </c>
      <c r="AH23">
        <v>20.99</v>
      </c>
      <c r="AI23">
        <v>0</v>
      </c>
      <c r="AJ23">
        <v>0</v>
      </c>
      <c r="AK23">
        <v>24.82</v>
      </c>
      <c r="AL23">
        <v>2.25</v>
      </c>
      <c r="AM23">
        <v>10.15</v>
      </c>
      <c r="AN23">
        <v>0.77</v>
      </c>
      <c r="AO23">
        <v>0</v>
      </c>
      <c r="AP23">
        <v>0</v>
      </c>
      <c r="AQ23">
        <v>10.57</v>
      </c>
      <c r="AR23">
        <v>32.450000000000003</v>
      </c>
      <c r="AS23">
        <v>27.22</v>
      </c>
      <c r="AT23">
        <v>19.27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2226.7699999999995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654.28</v>
      </c>
      <c r="L24">
        <v>249.46</v>
      </c>
      <c r="M24">
        <v>88.66</v>
      </c>
      <c r="N24">
        <v>114.45</v>
      </c>
      <c r="O24">
        <v>119.82</v>
      </c>
      <c r="P24">
        <v>134.62</v>
      </c>
      <c r="Q24">
        <v>20.09</v>
      </c>
      <c r="R24">
        <v>40.85</v>
      </c>
      <c r="S24">
        <v>25.44</v>
      </c>
      <c r="T24">
        <v>0</v>
      </c>
      <c r="U24">
        <v>390.3</v>
      </c>
      <c r="V24">
        <v>17.54</v>
      </c>
      <c r="W24">
        <v>44</v>
      </c>
      <c r="X24">
        <v>142.91999999999999</v>
      </c>
      <c r="Y24">
        <v>0</v>
      </c>
      <c r="Z24">
        <v>12.57</v>
      </c>
      <c r="AA24">
        <v>0</v>
      </c>
      <c r="AB24">
        <v>12.69</v>
      </c>
      <c r="AC24">
        <v>9.33</v>
      </c>
      <c r="AD24">
        <v>0</v>
      </c>
      <c r="AE24">
        <v>15.88</v>
      </c>
      <c r="AF24">
        <v>6.18</v>
      </c>
      <c r="AG24">
        <v>40.659999999999997</v>
      </c>
      <c r="AH24">
        <v>20.99</v>
      </c>
      <c r="AI24">
        <v>0</v>
      </c>
      <c r="AJ24">
        <v>0</v>
      </c>
      <c r="AK24">
        <v>24.82</v>
      </c>
      <c r="AL24">
        <v>2.25</v>
      </c>
      <c r="AM24">
        <v>10.15</v>
      </c>
      <c r="AN24">
        <v>0.77</v>
      </c>
      <c r="AO24">
        <v>0</v>
      </c>
      <c r="AP24">
        <v>0</v>
      </c>
      <c r="AQ24">
        <v>21.12</v>
      </c>
      <c r="AR24">
        <v>32.450000000000003</v>
      </c>
      <c r="AS24">
        <v>27.22</v>
      </c>
      <c r="AT24">
        <v>19.27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2298.7799999999993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654.28</v>
      </c>
      <c r="L25">
        <v>305.36</v>
      </c>
      <c r="M25">
        <v>88.66</v>
      </c>
      <c r="N25">
        <v>114.45</v>
      </c>
      <c r="O25">
        <v>119.82</v>
      </c>
      <c r="P25">
        <v>134.62</v>
      </c>
      <c r="Q25">
        <v>17.32</v>
      </c>
      <c r="R25">
        <v>35.21</v>
      </c>
      <c r="S25">
        <v>21.92</v>
      </c>
      <c r="T25">
        <v>0</v>
      </c>
      <c r="U25">
        <v>390.3</v>
      </c>
      <c r="V25">
        <v>17.54</v>
      </c>
      <c r="W25">
        <v>44</v>
      </c>
      <c r="X25">
        <v>142.91999999999999</v>
      </c>
      <c r="Y25">
        <v>0</v>
      </c>
      <c r="Z25">
        <v>12.57</v>
      </c>
      <c r="AA25">
        <v>0</v>
      </c>
      <c r="AB25">
        <v>12.69</v>
      </c>
      <c r="AC25">
        <v>9.33</v>
      </c>
      <c r="AD25">
        <v>0</v>
      </c>
      <c r="AE25">
        <v>15.88</v>
      </c>
      <c r="AF25">
        <v>6.18</v>
      </c>
      <c r="AG25">
        <v>40.659999999999997</v>
      </c>
      <c r="AH25">
        <v>22.54</v>
      </c>
      <c r="AI25">
        <v>0</v>
      </c>
      <c r="AJ25">
        <v>0</v>
      </c>
      <c r="AK25">
        <v>24.82</v>
      </c>
      <c r="AL25">
        <v>2.25</v>
      </c>
      <c r="AM25">
        <v>10.15</v>
      </c>
      <c r="AN25">
        <v>0.77</v>
      </c>
      <c r="AO25">
        <v>0</v>
      </c>
      <c r="AP25">
        <v>0</v>
      </c>
      <c r="AQ25">
        <v>31.7</v>
      </c>
      <c r="AR25">
        <v>32.450000000000003</v>
      </c>
      <c r="AS25">
        <v>25.92</v>
      </c>
      <c r="AT25">
        <v>19.27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2353.58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658.34</v>
      </c>
      <c r="L26">
        <v>363.18</v>
      </c>
      <c r="M26">
        <v>88.66</v>
      </c>
      <c r="N26">
        <v>114.45</v>
      </c>
      <c r="O26">
        <v>119.82</v>
      </c>
      <c r="P26">
        <v>134.62</v>
      </c>
      <c r="Q26">
        <v>20.09</v>
      </c>
      <c r="R26">
        <v>40.43</v>
      </c>
      <c r="S26">
        <v>25.23</v>
      </c>
      <c r="T26">
        <v>0</v>
      </c>
      <c r="U26">
        <v>390.3</v>
      </c>
      <c r="V26">
        <v>17.54</v>
      </c>
      <c r="W26">
        <v>44</v>
      </c>
      <c r="X26">
        <v>142.91999999999999</v>
      </c>
      <c r="Y26">
        <v>0</v>
      </c>
      <c r="Z26">
        <v>12.57</v>
      </c>
      <c r="AA26">
        <v>11.81</v>
      </c>
      <c r="AB26">
        <v>25.38</v>
      </c>
      <c r="AC26">
        <v>9.33</v>
      </c>
      <c r="AD26">
        <v>0</v>
      </c>
      <c r="AE26">
        <v>15.88</v>
      </c>
      <c r="AF26">
        <v>6.18</v>
      </c>
      <c r="AG26">
        <v>40.659999999999997</v>
      </c>
      <c r="AH26">
        <v>38.14</v>
      </c>
      <c r="AI26">
        <v>0</v>
      </c>
      <c r="AJ26">
        <v>0</v>
      </c>
      <c r="AK26">
        <v>24.82</v>
      </c>
      <c r="AL26">
        <v>2.25</v>
      </c>
      <c r="AM26">
        <v>10.15</v>
      </c>
      <c r="AN26">
        <v>0.77</v>
      </c>
      <c r="AO26">
        <v>0</v>
      </c>
      <c r="AP26">
        <v>0</v>
      </c>
      <c r="AQ26">
        <v>31.7</v>
      </c>
      <c r="AR26">
        <v>32.450000000000003</v>
      </c>
      <c r="AS26">
        <v>25.92</v>
      </c>
      <c r="AT26">
        <v>19.27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2466.8599999999997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658.34</v>
      </c>
      <c r="L27">
        <v>414.55</v>
      </c>
      <c r="M27">
        <v>88.66</v>
      </c>
      <c r="N27">
        <v>114.45</v>
      </c>
      <c r="O27">
        <v>119.82</v>
      </c>
      <c r="P27">
        <v>134.62</v>
      </c>
      <c r="Q27">
        <v>20.09</v>
      </c>
      <c r="R27">
        <v>40.85</v>
      </c>
      <c r="S27">
        <v>25.44</v>
      </c>
      <c r="T27">
        <v>0</v>
      </c>
      <c r="U27">
        <v>395.71</v>
      </c>
      <c r="V27">
        <v>17.54</v>
      </c>
      <c r="W27">
        <v>44</v>
      </c>
      <c r="X27">
        <v>142.91999999999999</v>
      </c>
      <c r="Y27">
        <v>0</v>
      </c>
      <c r="Z27">
        <v>12.57</v>
      </c>
      <c r="AA27">
        <v>11.81</v>
      </c>
      <c r="AB27">
        <v>25.38</v>
      </c>
      <c r="AC27">
        <v>9.33</v>
      </c>
      <c r="AD27">
        <v>7.63</v>
      </c>
      <c r="AE27">
        <v>31.76</v>
      </c>
      <c r="AF27">
        <v>6.18</v>
      </c>
      <c r="AG27">
        <v>40.659999999999997</v>
      </c>
      <c r="AH27">
        <v>60.24</v>
      </c>
      <c r="AI27">
        <v>3.68</v>
      </c>
      <c r="AJ27">
        <v>0</v>
      </c>
      <c r="AK27">
        <v>24.82</v>
      </c>
      <c r="AL27">
        <v>14.56</v>
      </c>
      <c r="AM27">
        <v>10.15</v>
      </c>
      <c r="AN27">
        <v>0.77</v>
      </c>
      <c r="AO27">
        <v>0</v>
      </c>
      <c r="AP27">
        <v>0</v>
      </c>
      <c r="AQ27">
        <v>31.7</v>
      </c>
      <c r="AR27">
        <v>38.31</v>
      </c>
      <c r="AS27">
        <v>23.33</v>
      </c>
      <c r="AT27">
        <v>19.27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2589.1399999999994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658.34</v>
      </c>
      <c r="L28">
        <v>416.15</v>
      </c>
      <c r="M28">
        <v>88.66</v>
      </c>
      <c r="N28">
        <v>114.45</v>
      </c>
      <c r="O28">
        <v>119.82</v>
      </c>
      <c r="P28">
        <v>134.62</v>
      </c>
      <c r="Q28">
        <v>20.09</v>
      </c>
      <c r="R28">
        <v>40.85</v>
      </c>
      <c r="S28">
        <v>25.44</v>
      </c>
      <c r="T28">
        <v>0</v>
      </c>
      <c r="U28">
        <v>396.8</v>
      </c>
      <c r="V28">
        <v>17.54</v>
      </c>
      <c r="W28">
        <v>44</v>
      </c>
      <c r="X28">
        <v>142.91999999999999</v>
      </c>
      <c r="Y28">
        <v>0</v>
      </c>
      <c r="Z28">
        <v>12.57</v>
      </c>
      <c r="AA28">
        <v>27.03</v>
      </c>
      <c r="AB28">
        <v>38.08</v>
      </c>
      <c r="AC28">
        <v>18.649999999999999</v>
      </c>
      <c r="AD28">
        <v>15.27</v>
      </c>
      <c r="AE28">
        <v>31.76</v>
      </c>
      <c r="AF28">
        <v>17.11</v>
      </c>
      <c r="AG28">
        <v>40.659999999999997</v>
      </c>
      <c r="AH28">
        <v>80.31</v>
      </c>
      <c r="AI28">
        <v>15.94</v>
      </c>
      <c r="AJ28">
        <v>0</v>
      </c>
      <c r="AK28">
        <v>24.82</v>
      </c>
      <c r="AL28">
        <v>68.31</v>
      </c>
      <c r="AM28">
        <v>10.15</v>
      </c>
      <c r="AN28">
        <v>0.77</v>
      </c>
      <c r="AO28">
        <v>0</v>
      </c>
      <c r="AP28">
        <v>0</v>
      </c>
      <c r="AQ28">
        <v>42.25</v>
      </c>
      <c r="AR28">
        <v>38.31</v>
      </c>
      <c r="AS28">
        <v>23.33</v>
      </c>
      <c r="AT28">
        <v>19.27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2744.2700000000004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658.34</v>
      </c>
      <c r="L29">
        <v>416.15</v>
      </c>
      <c r="M29">
        <v>88.66</v>
      </c>
      <c r="N29">
        <v>114.45</v>
      </c>
      <c r="O29">
        <v>119.82</v>
      </c>
      <c r="P29">
        <v>134.62</v>
      </c>
      <c r="Q29">
        <v>20.09</v>
      </c>
      <c r="R29">
        <v>40.85</v>
      </c>
      <c r="S29">
        <v>25.44</v>
      </c>
      <c r="T29">
        <v>0</v>
      </c>
      <c r="U29">
        <v>396.8</v>
      </c>
      <c r="V29">
        <v>17.54</v>
      </c>
      <c r="W29">
        <v>44</v>
      </c>
      <c r="X29">
        <v>142.91999999999999</v>
      </c>
      <c r="Y29">
        <v>0</v>
      </c>
      <c r="Z29">
        <v>18.850000000000001</v>
      </c>
      <c r="AA29">
        <v>40.619999999999997</v>
      </c>
      <c r="AB29">
        <v>38.08</v>
      </c>
      <c r="AC29">
        <v>28.01</v>
      </c>
      <c r="AD29">
        <v>17.61</v>
      </c>
      <c r="AE29">
        <v>47.64</v>
      </c>
      <c r="AF29">
        <v>37.630000000000003</v>
      </c>
      <c r="AG29">
        <v>40.659999999999997</v>
      </c>
      <c r="AH29">
        <v>112.7</v>
      </c>
      <c r="AI29">
        <v>15.94</v>
      </c>
      <c r="AJ29">
        <v>0</v>
      </c>
      <c r="AK29">
        <v>24.82</v>
      </c>
      <c r="AL29">
        <v>68.31</v>
      </c>
      <c r="AM29">
        <v>10.15</v>
      </c>
      <c r="AN29">
        <v>0.77</v>
      </c>
      <c r="AO29">
        <v>0</v>
      </c>
      <c r="AP29">
        <v>0</v>
      </c>
      <c r="AQ29">
        <v>42.25</v>
      </c>
      <c r="AR29">
        <v>38.31</v>
      </c>
      <c r="AS29">
        <v>32.020000000000003</v>
      </c>
      <c r="AT29">
        <v>19.27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2853.3199999999997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658.34</v>
      </c>
      <c r="L30">
        <v>416.15</v>
      </c>
      <c r="M30">
        <v>88.66</v>
      </c>
      <c r="N30">
        <v>114.45</v>
      </c>
      <c r="O30">
        <v>119.82</v>
      </c>
      <c r="P30">
        <v>134.62</v>
      </c>
      <c r="Q30">
        <v>20.09</v>
      </c>
      <c r="R30">
        <v>40.85</v>
      </c>
      <c r="S30">
        <v>25.44</v>
      </c>
      <c r="T30">
        <v>0</v>
      </c>
      <c r="U30">
        <v>396.8</v>
      </c>
      <c r="V30">
        <v>17.54</v>
      </c>
      <c r="W30">
        <v>44</v>
      </c>
      <c r="X30">
        <v>142.91999999999999</v>
      </c>
      <c r="Y30">
        <v>0</v>
      </c>
      <c r="Z30">
        <v>18.850000000000001</v>
      </c>
      <c r="AA30">
        <v>40.619999999999997</v>
      </c>
      <c r="AB30">
        <v>38.08</v>
      </c>
      <c r="AC30">
        <v>28.01</v>
      </c>
      <c r="AD30">
        <v>17.61</v>
      </c>
      <c r="AE30">
        <v>47.64</v>
      </c>
      <c r="AF30">
        <v>37.630000000000003</v>
      </c>
      <c r="AG30">
        <v>40.659999999999997</v>
      </c>
      <c r="AH30">
        <v>112.7</v>
      </c>
      <c r="AI30">
        <v>15.94</v>
      </c>
      <c r="AJ30">
        <v>0</v>
      </c>
      <c r="AK30">
        <v>24.82</v>
      </c>
      <c r="AL30">
        <v>68.31</v>
      </c>
      <c r="AM30">
        <v>10.15</v>
      </c>
      <c r="AN30">
        <v>0.77</v>
      </c>
      <c r="AO30">
        <v>0</v>
      </c>
      <c r="AP30">
        <v>0</v>
      </c>
      <c r="AQ30">
        <v>42.25</v>
      </c>
      <c r="AR30">
        <v>38.31</v>
      </c>
      <c r="AS30">
        <v>32.020000000000003</v>
      </c>
      <c r="AT30">
        <v>19.27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2853.3199999999997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597.27</v>
      </c>
      <c r="L31">
        <v>363.18</v>
      </c>
      <c r="M31">
        <v>88.66</v>
      </c>
      <c r="N31">
        <v>114.45</v>
      </c>
      <c r="O31">
        <v>119.82</v>
      </c>
      <c r="P31">
        <v>134.62</v>
      </c>
      <c r="Q31">
        <v>17.32</v>
      </c>
      <c r="R31">
        <v>35.21</v>
      </c>
      <c r="S31">
        <v>21.92</v>
      </c>
      <c r="T31">
        <v>0</v>
      </c>
      <c r="U31">
        <v>396.8</v>
      </c>
      <c r="V31">
        <v>15.12</v>
      </c>
      <c r="W31">
        <v>37.94</v>
      </c>
      <c r="X31">
        <v>123.18</v>
      </c>
      <c r="Y31">
        <v>0</v>
      </c>
      <c r="Z31">
        <v>18.850000000000001</v>
      </c>
      <c r="AA31">
        <v>40.619999999999997</v>
      </c>
      <c r="AB31">
        <v>38.08</v>
      </c>
      <c r="AC31">
        <v>28.01</v>
      </c>
      <c r="AD31">
        <v>26.42</v>
      </c>
      <c r="AE31">
        <v>47.64</v>
      </c>
      <c r="AF31">
        <v>37.630000000000003</v>
      </c>
      <c r="AG31">
        <v>40.659999999999997</v>
      </c>
      <c r="AH31">
        <v>135.26</v>
      </c>
      <c r="AI31">
        <v>15.94</v>
      </c>
      <c r="AJ31">
        <v>0</v>
      </c>
      <c r="AK31">
        <v>24.82</v>
      </c>
      <c r="AL31">
        <v>68.31</v>
      </c>
      <c r="AM31">
        <v>10.15</v>
      </c>
      <c r="AN31">
        <v>0.77</v>
      </c>
      <c r="AO31">
        <v>0</v>
      </c>
      <c r="AP31">
        <v>0</v>
      </c>
      <c r="AQ31">
        <v>42.25</v>
      </c>
      <c r="AR31">
        <v>32.450000000000003</v>
      </c>
      <c r="AS31">
        <v>32.020000000000003</v>
      </c>
      <c r="AT31">
        <v>19.27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2724.64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564.87</v>
      </c>
      <c r="L32">
        <v>305.36</v>
      </c>
      <c r="M32">
        <v>88.66</v>
      </c>
      <c r="N32">
        <v>114.45</v>
      </c>
      <c r="O32">
        <v>119.82</v>
      </c>
      <c r="P32">
        <v>134.62</v>
      </c>
      <c r="Q32">
        <v>17.32</v>
      </c>
      <c r="R32">
        <v>35.21</v>
      </c>
      <c r="S32">
        <v>21.92</v>
      </c>
      <c r="T32">
        <v>0</v>
      </c>
      <c r="U32">
        <v>396.8</v>
      </c>
      <c r="V32">
        <v>15.12</v>
      </c>
      <c r="W32">
        <v>43.75</v>
      </c>
      <c r="X32">
        <v>142.91999999999999</v>
      </c>
      <c r="Y32">
        <v>0</v>
      </c>
      <c r="Z32">
        <v>18.850000000000001</v>
      </c>
      <c r="AA32">
        <v>40.619999999999997</v>
      </c>
      <c r="AB32">
        <v>38.08</v>
      </c>
      <c r="AC32">
        <v>28.01</v>
      </c>
      <c r="AD32">
        <v>26.42</v>
      </c>
      <c r="AE32">
        <v>47.64</v>
      </c>
      <c r="AF32">
        <v>37.630000000000003</v>
      </c>
      <c r="AG32">
        <v>40.659999999999997</v>
      </c>
      <c r="AH32">
        <v>135.26</v>
      </c>
      <c r="AI32">
        <v>15.94</v>
      </c>
      <c r="AJ32">
        <v>0</v>
      </c>
      <c r="AK32">
        <v>24.82</v>
      </c>
      <c r="AL32">
        <v>12.32</v>
      </c>
      <c r="AM32">
        <v>10.15</v>
      </c>
      <c r="AN32">
        <v>0.77</v>
      </c>
      <c r="AO32">
        <v>0</v>
      </c>
      <c r="AP32">
        <v>0</v>
      </c>
      <c r="AQ32">
        <v>42.25</v>
      </c>
      <c r="AR32">
        <v>32.450000000000003</v>
      </c>
      <c r="AS32">
        <v>32.020000000000003</v>
      </c>
      <c r="AT32">
        <v>19.27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2603.98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497.41</v>
      </c>
      <c r="L33">
        <v>249.46</v>
      </c>
      <c r="M33">
        <v>88.66</v>
      </c>
      <c r="N33">
        <v>114.45</v>
      </c>
      <c r="O33">
        <v>119.82</v>
      </c>
      <c r="P33">
        <v>134.62</v>
      </c>
      <c r="Q33">
        <v>17.32</v>
      </c>
      <c r="R33">
        <v>35.21</v>
      </c>
      <c r="S33">
        <v>21.92</v>
      </c>
      <c r="T33">
        <v>0</v>
      </c>
      <c r="U33">
        <v>396.8</v>
      </c>
      <c r="V33">
        <v>17.54</v>
      </c>
      <c r="W33">
        <v>44</v>
      </c>
      <c r="X33">
        <v>142.91999999999999</v>
      </c>
      <c r="Y33">
        <v>0</v>
      </c>
      <c r="Z33">
        <v>18.850000000000001</v>
      </c>
      <c r="AA33">
        <v>40.619999999999997</v>
      </c>
      <c r="AB33">
        <v>38.08</v>
      </c>
      <c r="AC33">
        <v>28.01</v>
      </c>
      <c r="AD33">
        <v>23.42</v>
      </c>
      <c r="AE33">
        <v>47.64</v>
      </c>
      <c r="AF33">
        <v>37.630000000000003</v>
      </c>
      <c r="AG33">
        <v>40.659999999999997</v>
      </c>
      <c r="AH33">
        <v>118.09</v>
      </c>
      <c r="AI33">
        <v>15.94</v>
      </c>
      <c r="AJ33">
        <v>0</v>
      </c>
      <c r="AK33">
        <v>24.82</v>
      </c>
      <c r="AL33">
        <v>12.32</v>
      </c>
      <c r="AM33">
        <v>10.15</v>
      </c>
      <c r="AN33">
        <v>0.77</v>
      </c>
      <c r="AO33">
        <v>0</v>
      </c>
      <c r="AP33">
        <v>0</v>
      </c>
      <c r="AQ33">
        <v>42.25</v>
      </c>
      <c r="AR33">
        <v>32.450000000000003</v>
      </c>
      <c r="AS33">
        <v>32.020000000000003</v>
      </c>
      <c r="AT33">
        <v>19.27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2463.1200000000003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449.23</v>
      </c>
      <c r="L34">
        <v>249.46</v>
      </c>
      <c r="M34">
        <v>88.66</v>
      </c>
      <c r="N34">
        <v>114.45</v>
      </c>
      <c r="O34">
        <v>119.82</v>
      </c>
      <c r="P34">
        <v>134.62</v>
      </c>
      <c r="Q34">
        <v>17.32</v>
      </c>
      <c r="R34">
        <v>35.21</v>
      </c>
      <c r="S34">
        <v>21.92</v>
      </c>
      <c r="T34">
        <v>0</v>
      </c>
      <c r="U34">
        <v>396.8</v>
      </c>
      <c r="V34">
        <v>17.54</v>
      </c>
      <c r="W34">
        <v>44</v>
      </c>
      <c r="X34">
        <v>142.91999999999999</v>
      </c>
      <c r="Y34">
        <v>0</v>
      </c>
      <c r="Z34">
        <v>6.28</v>
      </c>
      <c r="AA34">
        <v>40.619999999999997</v>
      </c>
      <c r="AB34">
        <v>25.38</v>
      </c>
      <c r="AC34">
        <v>9.33</v>
      </c>
      <c r="AD34">
        <v>15.27</v>
      </c>
      <c r="AE34">
        <v>31.76</v>
      </c>
      <c r="AF34">
        <v>17.11</v>
      </c>
      <c r="AG34">
        <v>40.659999999999997</v>
      </c>
      <c r="AH34">
        <v>112.7</v>
      </c>
      <c r="AI34">
        <v>3.44</v>
      </c>
      <c r="AJ34">
        <v>0</v>
      </c>
      <c r="AK34">
        <v>24.82</v>
      </c>
      <c r="AL34">
        <v>12.32</v>
      </c>
      <c r="AM34">
        <v>10.15</v>
      </c>
      <c r="AN34">
        <v>0.77</v>
      </c>
      <c r="AO34">
        <v>0</v>
      </c>
      <c r="AP34">
        <v>0</v>
      </c>
      <c r="AQ34">
        <v>42.25</v>
      </c>
      <c r="AR34">
        <v>32.450000000000003</v>
      </c>
      <c r="AS34">
        <v>32.020000000000003</v>
      </c>
      <c r="AT34">
        <v>19.27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2308.5500000000002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362.5</v>
      </c>
      <c r="L35">
        <v>236.54</v>
      </c>
      <c r="M35">
        <v>88.66</v>
      </c>
      <c r="N35">
        <v>114.45</v>
      </c>
      <c r="O35">
        <v>119.82</v>
      </c>
      <c r="P35">
        <v>134.62</v>
      </c>
      <c r="Q35">
        <v>12.35</v>
      </c>
      <c r="R35">
        <v>25.94</v>
      </c>
      <c r="S35">
        <v>16.54</v>
      </c>
      <c r="T35">
        <v>0</v>
      </c>
      <c r="U35">
        <v>396.8</v>
      </c>
      <c r="V35">
        <v>17.54</v>
      </c>
      <c r="W35">
        <v>44</v>
      </c>
      <c r="X35">
        <v>142.91999999999999</v>
      </c>
      <c r="Y35">
        <v>0</v>
      </c>
      <c r="Z35">
        <v>6.28</v>
      </c>
      <c r="AA35">
        <v>23.6</v>
      </c>
      <c r="AB35">
        <v>25.38</v>
      </c>
      <c r="AC35">
        <v>9.33</v>
      </c>
      <c r="AD35">
        <v>7.63</v>
      </c>
      <c r="AE35">
        <v>31.76</v>
      </c>
      <c r="AF35">
        <v>8.5500000000000007</v>
      </c>
      <c r="AG35">
        <v>40.659999999999997</v>
      </c>
      <c r="AH35">
        <v>90.16</v>
      </c>
      <c r="AI35">
        <v>0</v>
      </c>
      <c r="AJ35">
        <v>0</v>
      </c>
      <c r="AK35">
        <v>24.82</v>
      </c>
      <c r="AL35">
        <v>12.32</v>
      </c>
      <c r="AM35">
        <v>10.15</v>
      </c>
      <c r="AN35">
        <v>0.77</v>
      </c>
      <c r="AO35">
        <v>0</v>
      </c>
      <c r="AP35">
        <v>0</v>
      </c>
      <c r="AQ35">
        <v>42.25</v>
      </c>
      <c r="AR35">
        <v>32.450000000000003</v>
      </c>
      <c r="AS35">
        <v>25.92</v>
      </c>
      <c r="AT35">
        <v>19.27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2123.98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362.5</v>
      </c>
      <c r="L36">
        <v>230.38</v>
      </c>
      <c r="M36">
        <v>88.66</v>
      </c>
      <c r="N36">
        <v>114.45</v>
      </c>
      <c r="O36">
        <v>119.82</v>
      </c>
      <c r="P36">
        <v>134.62</v>
      </c>
      <c r="Q36">
        <v>12.35</v>
      </c>
      <c r="R36">
        <v>25.94</v>
      </c>
      <c r="S36">
        <v>16.54</v>
      </c>
      <c r="T36">
        <v>0</v>
      </c>
      <c r="U36">
        <v>396.8</v>
      </c>
      <c r="V36">
        <v>17.54</v>
      </c>
      <c r="W36">
        <v>44</v>
      </c>
      <c r="X36">
        <v>142.91999999999999</v>
      </c>
      <c r="Y36">
        <v>0</v>
      </c>
      <c r="Z36">
        <v>6.28</v>
      </c>
      <c r="AA36">
        <v>22.84</v>
      </c>
      <c r="AB36">
        <v>12.69</v>
      </c>
      <c r="AC36">
        <v>9.33</v>
      </c>
      <c r="AD36">
        <v>0</v>
      </c>
      <c r="AE36">
        <v>15.88</v>
      </c>
      <c r="AF36">
        <v>8.5500000000000007</v>
      </c>
      <c r="AG36">
        <v>40.659999999999997</v>
      </c>
      <c r="AH36">
        <v>67.62</v>
      </c>
      <c r="AI36">
        <v>0</v>
      </c>
      <c r="AJ36">
        <v>0</v>
      </c>
      <c r="AK36">
        <v>24.82</v>
      </c>
      <c r="AL36">
        <v>12.32</v>
      </c>
      <c r="AM36">
        <v>10.15</v>
      </c>
      <c r="AN36">
        <v>0.77</v>
      </c>
      <c r="AO36">
        <v>0</v>
      </c>
      <c r="AP36">
        <v>0</v>
      </c>
      <c r="AQ36">
        <v>31.7</v>
      </c>
      <c r="AR36">
        <v>38.31</v>
      </c>
      <c r="AS36">
        <v>25.92</v>
      </c>
      <c r="AT36">
        <v>19.27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2053.63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362.5</v>
      </c>
      <c r="L37">
        <v>230.38</v>
      </c>
      <c r="M37">
        <v>88.66</v>
      </c>
      <c r="N37">
        <v>114.45</v>
      </c>
      <c r="O37">
        <v>119.82</v>
      </c>
      <c r="P37">
        <v>134.62</v>
      </c>
      <c r="Q37">
        <v>11.45</v>
      </c>
      <c r="R37">
        <v>22.46</v>
      </c>
      <c r="S37">
        <v>13.99</v>
      </c>
      <c r="T37">
        <v>0</v>
      </c>
      <c r="U37">
        <v>396.8</v>
      </c>
      <c r="V37">
        <v>15.12</v>
      </c>
      <c r="W37">
        <v>37.94</v>
      </c>
      <c r="X37">
        <v>123.18</v>
      </c>
      <c r="Y37">
        <v>0</v>
      </c>
      <c r="Z37">
        <v>12.57</v>
      </c>
      <c r="AA37">
        <v>11.81</v>
      </c>
      <c r="AB37">
        <v>0</v>
      </c>
      <c r="AC37">
        <v>9.33</v>
      </c>
      <c r="AD37">
        <v>0</v>
      </c>
      <c r="AE37">
        <v>15.88</v>
      </c>
      <c r="AF37">
        <v>8.5500000000000007</v>
      </c>
      <c r="AG37">
        <v>40.659999999999997</v>
      </c>
      <c r="AH37">
        <v>22.54</v>
      </c>
      <c r="AI37">
        <v>0</v>
      </c>
      <c r="AJ37">
        <v>0</v>
      </c>
      <c r="AK37">
        <v>24.82</v>
      </c>
      <c r="AL37">
        <v>12.32</v>
      </c>
      <c r="AM37">
        <v>10.15</v>
      </c>
      <c r="AN37">
        <v>0.77</v>
      </c>
      <c r="AO37">
        <v>0</v>
      </c>
      <c r="AP37">
        <v>6.04</v>
      </c>
      <c r="AQ37">
        <v>31.7</v>
      </c>
      <c r="AR37">
        <v>38.31</v>
      </c>
      <c r="AS37">
        <v>24.63</v>
      </c>
      <c r="AT37">
        <v>19.27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1960.7199999999998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362.5</v>
      </c>
      <c r="L38">
        <v>230.38</v>
      </c>
      <c r="M38">
        <v>88.66</v>
      </c>
      <c r="N38">
        <v>114.45</v>
      </c>
      <c r="O38">
        <v>119.82</v>
      </c>
      <c r="P38">
        <v>134.62</v>
      </c>
      <c r="Q38">
        <v>11.45</v>
      </c>
      <c r="R38">
        <v>22.46</v>
      </c>
      <c r="S38">
        <v>13.99</v>
      </c>
      <c r="T38">
        <v>0</v>
      </c>
      <c r="U38">
        <v>396.8</v>
      </c>
      <c r="V38">
        <v>15.12</v>
      </c>
      <c r="W38">
        <v>37.94</v>
      </c>
      <c r="X38">
        <v>123.18</v>
      </c>
      <c r="Y38">
        <v>0</v>
      </c>
      <c r="Z38">
        <v>12.57</v>
      </c>
      <c r="AA38">
        <v>0</v>
      </c>
      <c r="AB38">
        <v>0</v>
      </c>
      <c r="AC38">
        <v>0</v>
      </c>
      <c r="AD38">
        <v>0</v>
      </c>
      <c r="AE38">
        <v>15.88</v>
      </c>
      <c r="AF38">
        <v>8.5500000000000007</v>
      </c>
      <c r="AG38">
        <v>40.659999999999997</v>
      </c>
      <c r="AH38">
        <v>0</v>
      </c>
      <c r="AI38">
        <v>0</v>
      </c>
      <c r="AJ38">
        <v>0</v>
      </c>
      <c r="AK38">
        <v>24.82</v>
      </c>
      <c r="AL38">
        <v>12.32</v>
      </c>
      <c r="AM38">
        <v>10.15</v>
      </c>
      <c r="AN38">
        <v>0.77</v>
      </c>
      <c r="AO38">
        <v>0</v>
      </c>
      <c r="AP38">
        <v>6.04</v>
      </c>
      <c r="AQ38">
        <v>21.12</v>
      </c>
      <c r="AR38">
        <v>38.31</v>
      </c>
      <c r="AS38">
        <v>24.63</v>
      </c>
      <c r="AT38">
        <v>19.27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1906.4599999999998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362.5</v>
      </c>
      <c r="L39">
        <v>230.38</v>
      </c>
      <c r="M39">
        <v>88.66</v>
      </c>
      <c r="N39">
        <v>114.45</v>
      </c>
      <c r="O39">
        <v>119.82</v>
      </c>
      <c r="P39">
        <v>134.62</v>
      </c>
      <c r="Q39">
        <v>11.45</v>
      </c>
      <c r="R39">
        <v>22.46</v>
      </c>
      <c r="S39">
        <v>13.99</v>
      </c>
      <c r="T39">
        <v>0</v>
      </c>
      <c r="U39">
        <v>396.8</v>
      </c>
      <c r="V39">
        <v>15.12</v>
      </c>
      <c r="W39">
        <v>37.94</v>
      </c>
      <c r="X39">
        <v>123.18</v>
      </c>
      <c r="Y39">
        <v>0</v>
      </c>
      <c r="Z39">
        <v>12.57</v>
      </c>
      <c r="AA39">
        <v>0</v>
      </c>
      <c r="AB39">
        <v>0</v>
      </c>
      <c r="AC39">
        <v>0</v>
      </c>
      <c r="AD39">
        <v>0</v>
      </c>
      <c r="AE39">
        <v>15.88</v>
      </c>
      <c r="AF39">
        <v>8.5500000000000007</v>
      </c>
      <c r="AG39">
        <v>40.659999999999997</v>
      </c>
      <c r="AH39">
        <v>0</v>
      </c>
      <c r="AI39">
        <v>0</v>
      </c>
      <c r="AJ39">
        <v>0</v>
      </c>
      <c r="AK39">
        <v>24.82</v>
      </c>
      <c r="AL39">
        <v>12.32</v>
      </c>
      <c r="AM39">
        <v>10.15</v>
      </c>
      <c r="AN39">
        <v>0.77</v>
      </c>
      <c r="AO39">
        <v>0</v>
      </c>
      <c r="AP39">
        <v>6.04</v>
      </c>
      <c r="AQ39">
        <v>21.12</v>
      </c>
      <c r="AR39">
        <v>38.31</v>
      </c>
      <c r="AS39">
        <v>24.63</v>
      </c>
      <c r="AT39">
        <v>19.27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1906.4599999999998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362.5</v>
      </c>
      <c r="L40">
        <v>230.38</v>
      </c>
      <c r="M40">
        <v>88.66</v>
      </c>
      <c r="N40">
        <v>114.45</v>
      </c>
      <c r="O40">
        <v>119.82</v>
      </c>
      <c r="P40">
        <v>134.62</v>
      </c>
      <c r="Q40">
        <v>11.45</v>
      </c>
      <c r="R40">
        <v>22.46</v>
      </c>
      <c r="S40">
        <v>13.99</v>
      </c>
      <c r="T40">
        <v>0</v>
      </c>
      <c r="U40">
        <v>396.8</v>
      </c>
      <c r="V40">
        <v>17.54</v>
      </c>
      <c r="W40">
        <v>44</v>
      </c>
      <c r="X40">
        <v>142.91999999999999</v>
      </c>
      <c r="Y40">
        <v>0</v>
      </c>
      <c r="Z40">
        <v>12.57</v>
      </c>
      <c r="AA40">
        <v>0</v>
      </c>
      <c r="AB40">
        <v>0</v>
      </c>
      <c r="AC40">
        <v>0</v>
      </c>
      <c r="AD40">
        <v>0</v>
      </c>
      <c r="AE40">
        <v>15.88</v>
      </c>
      <c r="AF40">
        <v>8.5500000000000007</v>
      </c>
      <c r="AG40">
        <v>40.659999999999997</v>
      </c>
      <c r="AH40">
        <v>0</v>
      </c>
      <c r="AI40">
        <v>0</v>
      </c>
      <c r="AJ40">
        <v>0</v>
      </c>
      <c r="AK40">
        <v>24.82</v>
      </c>
      <c r="AL40">
        <v>12.32</v>
      </c>
      <c r="AM40">
        <v>10.15</v>
      </c>
      <c r="AN40">
        <v>0.77</v>
      </c>
      <c r="AO40">
        <v>0</v>
      </c>
      <c r="AP40">
        <v>6.04</v>
      </c>
      <c r="AQ40">
        <v>13.36</v>
      </c>
      <c r="AR40">
        <v>33.520000000000003</v>
      </c>
      <c r="AS40">
        <v>24.63</v>
      </c>
      <c r="AT40">
        <v>19.27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1922.1299999999999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362.5</v>
      </c>
      <c r="L41">
        <v>230.38</v>
      </c>
      <c r="M41">
        <v>88.66</v>
      </c>
      <c r="N41">
        <v>114.45</v>
      </c>
      <c r="O41">
        <v>119.82</v>
      </c>
      <c r="P41">
        <v>134.62</v>
      </c>
      <c r="Q41">
        <v>11.45</v>
      </c>
      <c r="R41">
        <v>22.46</v>
      </c>
      <c r="S41">
        <v>13.99</v>
      </c>
      <c r="T41">
        <v>0</v>
      </c>
      <c r="U41">
        <v>396.8</v>
      </c>
      <c r="V41">
        <v>14.05</v>
      </c>
      <c r="W41">
        <v>44</v>
      </c>
      <c r="X41">
        <v>142.91999999999999</v>
      </c>
      <c r="Y41">
        <v>0</v>
      </c>
      <c r="Z41">
        <v>12.57</v>
      </c>
      <c r="AA41">
        <v>0</v>
      </c>
      <c r="AB41">
        <v>0</v>
      </c>
      <c r="AC41">
        <v>0</v>
      </c>
      <c r="AD41">
        <v>0</v>
      </c>
      <c r="AE41">
        <v>15.88</v>
      </c>
      <c r="AF41">
        <v>8.5500000000000007</v>
      </c>
      <c r="AG41">
        <v>40.659999999999997</v>
      </c>
      <c r="AH41">
        <v>0</v>
      </c>
      <c r="AI41">
        <v>0</v>
      </c>
      <c r="AJ41">
        <v>0</v>
      </c>
      <c r="AK41">
        <v>24.82</v>
      </c>
      <c r="AL41">
        <v>12.32</v>
      </c>
      <c r="AM41">
        <v>10.15</v>
      </c>
      <c r="AN41">
        <v>0.77</v>
      </c>
      <c r="AO41">
        <v>0</v>
      </c>
      <c r="AP41">
        <v>6.04</v>
      </c>
      <c r="AQ41">
        <v>10.69</v>
      </c>
      <c r="AR41">
        <v>33.520000000000003</v>
      </c>
      <c r="AS41">
        <v>24.63</v>
      </c>
      <c r="AT41">
        <v>19.27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1915.97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362.5</v>
      </c>
      <c r="L42">
        <v>230.38</v>
      </c>
      <c r="M42">
        <v>88.66</v>
      </c>
      <c r="N42">
        <v>114.45</v>
      </c>
      <c r="O42">
        <v>119.82</v>
      </c>
      <c r="P42">
        <v>134.62</v>
      </c>
      <c r="Q42">
        <v>11.45</v>
      </c>
      <c r="R42">
        <v>22.46</v>
      </c>
      <c r="S42">
        <v>13.99</v>
      </c>
      <c r="T42">
        <v>0</v>
      </c>
      <c r="U42">
        <v>396.8</v>
      </c>
      <c r="V42">
        <v>14.05</v>
      </c>
      <c r="W42">
        <v>44</v>
      </c>
      <c r="X42">
        <v>142.91999999999999</v>
      </c>
      <c r="Y42">
        <v>0</v>
      </c>
      <c r="Z42">
        <v>12.57</v>
      </c>
      <c r="AA42">
        <v>0</v>
      </c>
      <c r="AB42">
        <v>0</v>
      </c>
      <c r="AC42">
        <v>0</v>
      </c>
      <c r="AD42">
        <v>0</v>
      </c>
      <c r="AE42">
        <v>15.88</v>
      </c>
      <c r="AF42">
        <v>8.5500000000000007</v>
      </c>
      <c r="AG42">
        <v>40.659999999999997</v>
      </c>
      <c r="AH42">
        <v>0</v>
      </c>
      <c r="AI42">
        <v>0</v>
      </c>
      <c r="AJ42">
        <v>0</v>
      </c>
      <c r="AK42">
        <v>24.82</v>
      </c>
      <c r="AL42">
        <v>12.32</v>
      </c>
      <c r="AM42">
        <v>10.15</v>
      </c>
      <c r="AN42">
        <v>0.77</v>
      </c>
      <c r="AO42">
        <v>0</v>
      </c>
      <c r="AP42">
        <v>6.04</v>
      </c>
      <c r="AQ42">
        <v>0</v>
      </c>
      <c r="AR42">
        <v>33.520000000000003</v>
      </c>
      <c r="AS42">
        <v>24.63</v>
      </c>
      <c r="AT42">
        <v>19.27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1905.28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362.5</v>
      </c>
      <c r="L43">
        <v>230.38</v>
      </c>
      <c r="M43">
        <v>88.66</v>
      </c>
      <c r="N43">
        <v>114.45</v>
      </c>
      <c r="O43">
        <v>119.82</v>
      </c>
      <c r="P43">
        <v>134.62</v>
      </c>
      <c r="Q43">
        <v>12.89</v>
      </c>
      <c r="R43">
        <v>22.97</v>
      </c>
      <c r="S43">
        <v>16.63</v>
      </c>
      <c r="T43">
        <v>0</v>
      </c>
      <c r="U43">
        <v>396.8</v>
      </c>
      <c r="V43">
        <v>14.05</v>
      </c>
      <c r="W43">
        <v>38.64</v>
      </c>
      <c r="X43">
        <v>142.91999999999999</v>
      </c>
      <c r="Y43">
        <v>0</v>
      </c>
      <c r="Z43">
        <v>12.57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8.5500000000000007</v>
      </c>
      <c r="AG43">
        <v>40.659999999999997</v>
      </c>
      <c r="AH43">
        <v>0</v>
      </c>
      <c r="AI43">
        <v>0</v>
      </c>
      <c r="AJ43">
        <v>0</v>
      </c>
      <c r="AK43">
        <v>24.82</v>
      </c>
      <c r="AL43">
        <v>12.32</v>
      </c>
      <c r="AM43">
        <v>9.76</v>
      </c>
      <c r="AN43">
        <v>0.77</v>
      </c>
      <c r="AO43">
        <v>0</v>
      </c>
      <c r="AP43">
        <v>6.04</v>
      </c>
      <c r="AQ43">
        <v>0</v>
      </c>
      <c r="AR43">
        <v>33.520000000000003</v>
      </c>
      <c r="AS43">
        <v>23.33</v>
      </c>
      <c r="AT43">
        <v>19.27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1886.9399999999998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362.5</v>
      </c>
      <c r="L44">
        <v>230.38</v>
      </c>
      <c r="M44">
        <v>88.66</v>
      </c>
      <c r="N44">
        <v>114.45</v>
      </c>
      <c r="O44">
        <v>119.82</v>
      </c>
      <c r="P44">
        <v>134.62</v>
      </c>
      <c r="Q44">
        <v>12.91</v>
      </c>
      <c r="R44">
        <v>22.97</v>
      </c>
      <c r="S44">
        <v>16.63</v>
      </c>
      <c r="T44">
        <v>0</v>
      </c>
      <c r="U44">
        <v>396.8</v>
      </c>
      <c r="V44">
        <v>14.05</v>
      </c>
      <c r="W44">
        <v>38.64</v>
      </c>
      <c r="X44">
        <v>142.91999999999999</v>
      </c>
      <c r="Y44">
        <v>0</v>
      </c>
      <c r="Z44">
        <v>12.57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8.5500000000000007</v>
      </c>
      <c r="AG44">
        <v>40.659999999999997</v>
      </c>
      <c r="AH44">
        <v>0</v>
      </c>
      <c r="AI44">
        <v>0</v>
      </c>
      <c r="AJ44">
        <v>0</v>
      </c>
      <c r="AK44">
        <v>24.82</v>
      </c>
      <c r="AL44">
        <v>12.32</v>
      </c>
      <c r="AM44">
        <v>9.76</v>
      </c>
      <c r="AN44">
        <v>0.77</v>
      </c>
      <c r="AO44">
        <v>0</v>
      </c>
      <c r="AP44">
        <v>6.04</v>
      </c>
      <c r="AQ44">
        <v>0</v>
      </c>
      <c r="AR44">
        <v>33.520000000000003</v>
      </c>
      <c r="AS44">
        <v>23.33</v>
      </c>
      <c r="AT44">
        <v>19.27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1886.9599999999998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362.5</v>
      </c>
      <c r="L45">
        <v>230.38</v>
      </c>
      <c r="M45">
        <v>88.66</v>
      </c>
      <c r="N45">
        <v>114.45</v>
      </c>
      <c r="O45">
        <v>119.82</v>
      </c>
      <c r="P45">
        <v>134.62</v>
      </c>
      <c r="Q45">
        <v>12.91</v>
      </c>
      <c r="R45">
        <v>22.97</v>
      </c>
      <c r="S45">
        <v>16.63</v>
      </c>
      <c r="T45">
        <v>0</v>
      </c>
      <c r="U45">
        <v>396.8</v>
      </c>
      <c r="V45">
        <v>11.26</v>
      </c>
      <c r="W45">
        <v>28.56</v>
      </c>
      <c r="X45">
        <v>116.94</v>
      </c>
      <c r="Y45">
        <v>0</v>
      </c>
      <c r="Z45">
        <v>12.57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8.5500000000000007</v>
      </c>
      <c r="AG45">
        <v>40.659999999999997</v>
      </c>
      <c r="AH45">
        <v>0</v>
      </c>
      <c r="AI45">
        <v>0</v>
      </c>
      <c r="AJ45">
        <v>0</v>
      </c>
      <c r="AK45">
        <v>24.82</v>
      </c>
      <c r="AL45">
        <v>12.32</v>
      </c>
      <c r="AM45">
        <v>9.76</v>
      </c>
      <c r="AN45">
        <v>0.77</v>
      </c>
      <c r="AO45">
        <v>0</v>
      </c>
      <c r="AP45">
        <v>0.24</v>
      </c>
      <c r="AQ45">
        <v>0</v>
      </c>
      <c r="AR45">
        <v>33.520000000000003</v>
      </c>
      <c r="AS45">
        <v>23.33</v>
      </c>
      <c r="AT45">
        <v>19.27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1842.3099999999997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362.5</v>
      </c>
      <c r="L46">
        <v>230.38</v>
      </c>
      <c r="M46">
        <v>88.66</v>
      </c>
      <c r="N46">
        <v>114.45</v>
      </c>
      <c r="O46">
        <v>119.82</v>
      </c>
      <c r="P46">
        <v>134.62</v>
      </c>
      <c r="Q46">
        <v>12.91</v>
      </c>
      <c r="R46">
        <v>22.97</v>
      </c>
      <c r="S46">
        <v>16.63</v>
      </c>
      <c r="T46">
        <v>0</v>
      </c>
      <c r="U46">
        <v>396.8</v>
      </c>
      <c r="V46">
        <v>11.26</v>
      </c>
      <c r="W46">
        <v>28.56</v>
      </c>
      <c r="X46">
        <v>114.58</v>
      </c>
      <c r="Y46">
        <v>0</v>
      </c>
      <c r="Z46">
        <v>12.57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8.5500000000000007</v>
      </c>
      <c r="AG46">
        <v>40.659999999999997</v>
      </c>
      <c r="AH46">
        <v>0</v>
      </c>
      <c r="AI46">
        <v>0</v>
      </c>
      <c r="AJ46">
        <v>0</v>
      </c>
      <c r="AK46">
        <v>24.82</v>
      </c>
      <c r="AL46">
        <v>12.32</v>
      </c>
      <c r="AM46">
        <v>0</v>
      </c>
      <c r="AN46">
        <v>0.77</v>
      </c>
      <c r="AO46">
        <v>0</v>
      </c>
      <c r="AP46">
        <v>0</v>
      </c>
      <c r="AQ46">
        <v>0</v>
      </c>
      <c r="AR46">
        <v>33.520000000000003</v>
      </c>
      <c r="AS46">
        <v>23.33</v>
      </c>
      <c r="AT46">
        <v>19.27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1829.9499999999996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362.5</v>
      </c>
      <c r="L47">
        <v>230.38</v>
      </c>
      <c r="M47">
        <v>88.66</v>
      </c>
      <c r="N47">
        <v>114.45</v>
      </c>
      <c r="O47">
        <v>119.82</v>
      </c>
      <c r="P47">
        <v>134.62</v>
      </c>
      <c r="Q47">
        <v>12.91</v>
      </c>
      <c r="R47">
        <v>22.97</v>
      </c>
      <c r="S47">
        <v>16.63</v>
      </c>
      <c r="T47">
        <v>0</v>
      </c>
      <c r="U47">
        <v>396.8</v>
      </c>
      <c r="V47">
        <v>11.26</v>
      </c>
      <c r="W47">
        <v>28.56</v>
      </c>
      <c r="X47">
        <v>114.58</v>
      </c>
      <c r="Y47">
        <v>0</v>
      </c>
      <c r="Z47">
        <v>12.57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8.5500000000000007</v>
      </c>
      <c r="AG47">
        <v>40.659999999999997</v>
      </c>
      <c r="AH47">
        <v>0</v>
      </c>
      <c r="AI47">
        <v>0</v>
      </c>
      <c r="AJ47">
        <v>0</v>
      </c>
      <c r="AK47">
        <v>24.82</v>
      </c>
      <c r="AL47">
        <v>12.32</v>
      </c>
      <c r="AM47">
        <v>0</v>
      </c>
      <c r="AN47">
        <v>0.77</v>
      </c>
      <c r="AO47">
        <v>0</v>
      </c>
      <c r="AP47">
        <v>0</v>
      </c>
      <c r="AQ47">
        <v>0</v>
      </c>
      <c r="AR47">
        <v>33.520000000000003</v>
      </c>
      <c r="AS47">
        <v>23.33</v>
      </c>
      <c r="AT47">
        <v>19.27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1829.9499999999996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362.5</v>
      </c>
      <c r="L48">
        <v>230.38</v>
      </c>
      <c r="M48">
        <v>88.66</v>
      </c>
      <c r="N48">
        <v>114.45</v>
      </c>
      <c r="O48">
        <v>119.82</v>
      </c>
      <c r="P48">
        <v>134.62</v>
      </c>
      <c r="Q48">
        <v>12.91</v>
      </c>
      <c r="R48">
        <v>22.97</v>
      </c>
      <c r="S48">
        <v>16.63</v>
      </c>
      <c r="T48">
        <v>0</v>
      </c>
      <c r="U48">
        <v>396.8</v>
      </c>
      <c r="V48">
        <v>11.26</v>
      </c>
      <c r="W48">
        <v>24.59</v>
      </c>
      <c r="X48">
        <v>97.56</v>
      </c>
      <c r="Y48">
        <v>0</v>
      </c>
      <c r="Z48">
        <v>12.57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8.5500000000000007</v>
      </c>
      <c r="AG48">
        <v>40.659999999999997</v>
      </c>
      <c r="AH48">
        <v>0</v>
      </c>
      <c r="AI48">
        <v>0</v>
      </c>
      <c r="AJ48">
        <v>0</v>
      </c>
      <c r="AK48">
        <v>24.82</v>
      </c>
      <c r="AL48">
        <v>12.32</v>
      </c>
      <c r="AM48">
        <v>0</v>
      </c>
      <c r="AN48">
        <v>0.77</v>
      </c>
      <c r="AO48">
        <v>0</v>
      </c>
      <c r="AP48">
        <v>0</v>
      </c>
      <c r="AQ48">
        <v>0</v>
      </c>
      <c r="AR48">
        <v>33.520000000000003</v>
      </c>
      <c r="AS48">
        <v>23.33</v>
      </c>
      <c r="AT48">
        <v>19.27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1808.9599999999996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362.5</v>
      </c>
      <c r="L49">
        <v>230.38</v>
      </c>
      <c r="M49">
        <v>88.66</v>
      </c>
      <c r="N49">
        <v>114.45</v>
      </c>
      <c r="O49">
        <v>119.82</v>
      </c>
      <c r="P49">
        <v>134.62</v>
      </c>
      <c r="Q49">
        <v>12.91</v>
      </c>
      <c r="R49">
        <v>22.97</v>
      </c>
      <c r="S49">
        <v>16.63</v>
      </c>
      <c r="T49">
        <v>0</v>
      </c>
      <c r="U49">
        <v>396.8</v>
      </c>
      <c r="V49">
        <v>11.26</v>
      </c>
      <c r="W49">
        <v>24.59</v>
      </c>
      <c r="X49">
        <v>97.56</v>
      </c>
      <c r="Y49">
        <v>0</v>
      </c>
      <c r="Z49">
        <v>12.57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8.5500000000000007</v>
      </c>
      <c r="AG49">
        <v>40.659999999999997</v>
      </c>
      <c r="AH49">
        <v>0</v>
      </c>
      <c r="AI49">
        <v>0</v>
      </c>
      <c r="AJ49">
        <v>0</v>
      </c>
      <c r="AK49">
        <v>24.82</v>
      </c>
      <c r="AL49">
        <v>12.32</v>
      </c>
      <c r="AM49">
        <v>0</v>
      </c>
      <c r="AN49">
        <v>0.77</v>
      </c>
      <c r="AO49">
        <v>0</v>
      </c>
      <c r="AP49">
        <v>0</v>
      </c>
      <c r="AQ49">
        <v>0</v>
      </c>
      <c r="AR49">
        <v>33.520000000000003</v>
      </c>
      <c r="AS49">
        <v>23.33</v>
      </c>
      <c r="AT49">
        <v>19.27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1808.9599999999996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362.5</v>
      </c>
      <c r="L50">
        <v>230.38</v>
      </c>
      <c r="M50">
        <v>88.66</v>
      </c>
      <c r="N50">
        <v>114.45</v>
      </c>
      <c r="O50">
        <v>119.82</v>
      </c>
      <c r="P50">
        <v>134.62</v>
      </c>
      <c r="Q50">
        <v>12.91</v>
      </c>
      <c r="R50">
        <v>22.97</v>
      </c>
      <c r="S50">
        <v>16.63</v>
      </c>
      <c r="T50">
        <v>0</v>
      </c>
      <c r="U50">
        <v>396.8</v>
      </c>
      <c r="V50">
        <v>11.26</v>
      </c>
      <c r="W50">
        <v>24.59</v>
      </c>
      <c r="X50">
        <v>97.56</v>
      </c>
      <c r="Y50">
        <v>0</v>
      </c>
      <c r="Z50">
        <v>12.57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8.5500000000000007</v>
      </c>
      <c r="AG50">
        <v>40.659999999999997</v>
      </c>
      <c r="AH50">
        <v>0</v>
      </c>
      <c r="AI50">
        <v>0</v>
      </c>
      <c r="AJ50">
        <v>0</v>
      </c>
      <c r="AK50">
        <v>24.82</v>
      </c>
      <c r="AL50">
        <v>12.32</v>
      </c>
      <c r="AM50">
        <v>0</v>
      </c>
      <c r="AN50">
        <v>0.77</v>
      </c>
      <c r="AO50">
        <v>0</v>
      </c>
      <c r="AP50">
        <v>0</v>
      </c>
      <c r="AQ50">
        <v>0</v>
      </c>
      <c r="AR50">
        <v>33.520000000000003</v>
      </c>
      <c r="AS50">
        <v>23.33</v>
      </c>
      <c r="AT50">
        <v>19.27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1808.9599999999996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362.5</v>
      </c>
      <c r="L51">
        <v>230.38</v>
      </c>
      <c r="M51">
        <v>88.66</v>
      </c>
      <c r="N51">
        <v>114.45</v>
      </c>
      <c r="O51">
        <v>119.82</v>
      </c>
      <c r="P51">
        <v>134.62</v>
      </c>
      <c r="Q51">
        <v>12.91</v>
      </c>
      <c r="R51">
        <v>22.97</v>
      </c>
      <c r="S51">
        <v>16.63</v>
      </c>
      <c r="T51">
        <v>0</v>
      </c>
      <c r="U51">
        <v>396.8</v>
      </c>
      <c r="V51">
        <v>11.26</v>
      </c>
      <c r="W51">
        <v>24.59</v>
      </c>
      <c r="X51">
        <v>78.61</v>
      </c>
      <c r="Y51">
        <v>0</v>
      </c>
      <c r="Z51">
        <v>6.28</v>
      </c>
      <c r="AA51">
        <v>0</v>
      </c>
      <c r="AB51">
        <v>0</v>
      </c>
      <c r="AC51">
        <v>0</v>
      </c>
      <c r="AD51">
        <v>8.81</v>
      </c>
      <c r="AE51">
        <v>0</v>
      </c>
      <c r="AF51">
        <v>8.5500000000000007</v>
      </c>
      <c r="AG51">
        <v>40.659999999999997</v>
      </c>
      <c r="AH51">
        <v>0</v>
      </c>
      <c r="AI51">
        <v>0</v>
      </c>
      <c r="AJ51">
        <v>0</v>
      </c>
      <c r="AK51">
        <v>24.82</v>
      </c>
      <c r="AL51">
        <v>12.32</v>
      </c>
      <c r="AM51">
        <v>0</v>
      </c>
      <c r="AN51">
        <v>0.77</v>
      </c>
      <c r="AO51">
        <v>0</v>
      </c>
      <c r="AP51">
        <v>0</v>
      </c>
      <c r="AQ51">
        <v>0</v>
      </c>
      <c r="AR51">
        <v>33.520000000000003</v>
      </c>
      <c r="AS51">
        <v>23.33</v>
      </c>
      <c r="AT51">
        <v>19.27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1792.5299999999995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362.5</v>
      </c>
      <c r="L52">
        <v>230.38</v>
      </c>
      <c r="M52">
        <v>88.66</v>
      </c>
      <c r="N52">
        <v>114.45</v>
      </c>
      <c r="O52">
        <v>119.82</v>
      </c>
      <c r="P52">
        <v>134.62</v>
      </c>
      <c r="Q52">
        <v>12.91</v>
      </c>
      <c r="R52">
        <v>22.97</v>
      </c>
      <c r="S52">
        <v>16.63</v>
      </c>
      <c r="T52">
        <v>0</v>
      </c>
      <c r="U52">
        <v>396.8</v>
      </c>
      <c r="V52">
        <v>11.26</v>
      </c>
      <c r="W52">
        <v>24.59</v>
      </c>
      <c r="X52">
        <v>78.61</v>
      </c>
      <c r="Y52">
        <v>0</v>
      </c>
      <c r="Z52">
        <v>6.28</v>
      </c>
      <c r="AA52">
        <v>0</v>
      </c>
      <c r="AB52">
        <v>0</v>
      </c>
      <c r="AC52">
        <v>0</v>
      </c>
      <c r="AD52">
        <v>8.81</v>
      </c>
      <c r="AE52">
        <v>0</v>
      </c>
      <c r="AF52">
        <v>8.5500000000000007</v>
      </c>
      <c r="AG52">
        <v>40.659999999999997</v>
      </c>
      <c r="AH52">
        <v>0</v>
      </c>
      <c r="AI52">
        <v>0</v>
      </c>
      <c r="AJ52">
        <v>0</v>
      </c>
      <c r="AK52">
        <v>24.82</v>
      </c>
      <c r="AL52">
        <v>12.32</v>
      </c>
      <c r="AM52">
        <v>0</v>
      </c>
      <c r="AN52">
        <v>0.77</v>
      </c>
      <c r="AO52">
        <v>0</v>
      </c>
      <c r="AP52">
        <v>0</v>
      </c>
      <c r="AQ52">
        <v>0</v>
      </c>
      <c r="AR52">
        <v>33.520000000000003</v>
      </c>
      <c r="AS52">
        <v>23.33</v>
      </c>
      <c r="AT52">
        <v>19.27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1792.5299999999995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304.67</v>
      </c>
      <c r="L53">
        <v>230.38</v>
      </c>
      <c r="M53">
        <v>88.66</v>
      </c>
      <c r="N53">
        <v>114.45</v>
      </c>
      <c r="O53">
        <v>119.82</v>
      </c>
      <c r="P53">
        <v>134.62</v>
      </c>
      <c r="Q53">
        <v>12.91</v>
      </c>
      <c r="R53">
        <v>24.18</v>
      </c>
      <c r="S53">
        <v>16.63</v>
      </c>
      <c r="T53">
        <v>0</v>
      </c>
      <c r="U53">
        <v>396.8</v>
      </c>
      <c r="V53">
        <v>11.26</v>
      </c>
      <c r="W53">
        <v>24.59</v>
      </c>
      <c r="X53">
        <v>78.61</v>
      </c>
      <c r="Y53">
        <v>0</v>
      </c>
      <c r="Z53">
        <v>6.28</v>
      </c>
      <c r="AA53">
        <v>0</v>
      </c>
      <c r="AB53">
        <v>0</v>
      </c>
      <c r="AC53">
        <v>0</v>
      </c>
      <c r="AD53">
        <v>8.81</v>
      </c>
      <c r="AE53">
        <v>0</v>
      </c>
      <c r="AF53">
        <v>8.5500000000000007</v>
      </c>
      <c r="AG53">
        <v>40.659999999999997</v>
      </c>
      <c r="AH53">
        <v>0</v>
      </c>
      <c r="AI53">
        <v>0</v>
      </c>
      <c r="AJ53">
        <v>0</v>
      </c>
      <c r="AK53">
        <v>24.82</v>
      </c>
      <c r="AL53">
        <v>12.32</v>
      </c>
      <c r="AM53">
        <v>0</v>
      </c>
      <c r="AN53">
        <v>0.77</v>
      </c>
      <c r="AO53">
        <v>0</v>
      </c>
      <c r="AP53">
        <v>0</v>
      </c>
      <c r="AQ53">
        <v>0</v>
      </c>
      <c r="AR53">
        <v>33.520000000000003</v>
      </c>
      <c r="AS53">
        <v>23.33</v>
      </c>
      <c r="AT53">
        <v>19.27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1735.9099999999996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304.67</v>
      </c>
      <c r="L54">
        <v>230.38</v>
      </c>
      <c r="M54">
        <v>88.66</v>
      </c>
      <c r="N54">
        <v>114.45</v>
      </c>
      <c r="O54">
        <v>119.82</v>
      </c>
      <c r="P54">
        <v>134.62</v>
      </c>
      <c r="Q54">
        <v>12.91</v>
      </c>
      <c r="R54">
        <v>24.18</v>
      </c>
      <c r="S54">
        <v>16.63</v>
      </c>
      <c r="T54">
        <v>0</v>
      </c>
      <c r="U54">
        <v>396.8</v>
      </c>
      <c r="V54">
        <v>11.26</v>
      </c>
      <c r="W54">
        <v>24.59</v>
      </c>
      <c r="X54">
        <v>78.61</v>
      </c>
      <c r="Y54">
        <v>0</v>
      </c>
      <c r="Z54">
        <v>6.28</v>
      </c>
      <c r="AA54">
        <v>0</v>
      </c>
      <c r="AB54">
        <v>0</v>
      </c>
      <c r="AC54">
        <v>0</v>
      </c>
      <c r="AD54">
        <v>8.81</v>
      </c>
      <c r="AE54">
        <v>0</v>
      </c>
      <c r="AF54">
        <v>8.5500000000000007</v>
      </c>
      <c r="AG54">
        <v>40.659999999999997</v>
      </c>
      <c r="AH54">
        <v>0</v>
      </c>
      <c r="AI54">
        <v>0</v>
      </c>
      <c r="AJ54">
        <v>0</v>
      </c>
      <c r="AK54">
        <v>24.82</v>
      </c>
      <c r="AL54">
        <v>12.32</v>
      </c>
      <c r="AM54">
        <v>0</v>
      </c>
      <c r="AN54">
        <v>0.77</v>
      </c>
      <c r="AO54">
        <v>0</v>
      </c>
      <c r="AP54">
        <v>0</v>
      </c>
      <c r="AQ54">
        <v>0</v>
      </c>
      <c r="AR54">
        <v>33.520000000000003</v>
      </c>
      <c r="AS54">
        <v>23.33</v>
      </c>
      <c r="AT54">
        <v>19.27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1735.9099999999996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304.67</v>
      </c>
      <c r="L55">
        <v>230.38</v>
      </c>
      <c r="M55">
        <v>88.66</v>
      </c>
      <c r="N55">
        <v>114.45</v>
      </c>
      <c r="O55">
        <v>119.82</v>
      </c>
      <c r="P55">
        <v>134.62</v>
      </c>
      <c r="Q55">
        <v>12.91</v>
      </c>
      <c r="R55">
        <v>24.18</v>
      </c>
      <c r="S55">
        <v>16.63</v>
      </c>
      <c r="T55">
        <v>0</v>
      </c>
      <c r="U55">
        <v>396.8</v>
      </c>
      <c r="V55">
        <v>11.26</v>
      </c>
      <c r="W55">
        <v>24.59</v>
      </c>
      <c r="X55">
        <v>78.61</v>
      </c>
      <c r="Y55">
        <v>0</v>
      </c>
      <c r="Z55">
        <v>6.28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8.5500000000000007</v>
      </c>
      <c r="AG55">
        <v>40.659999999999997</v>
      </c>
      <c r="AH55">
        <v>0</v>
      </c>
      <c r="AI55">
        <v>0</v>
      </c>
      <c r="AJ55">
        <v>0</v>
      </c>
      <c r="AK55">
        <v>24.82</v>
      </c>
      <c r="AL55">
        <v>12.32</v>
      </c>
      <c r="AM55">
        <v>0</v>
      </c>
      <c r="AN55">
        <v>0.77</v>
      </c>
      <c r="AO55">
        <v>0</v>
      </c>
      <c r="AP55">
        <v>0</v>
      </c>
      <c r="AQ55">
        <v>0</v>
      </c>
      <c r="AR55">
        <v>33.520000000000003</v>
      </c>
      <c r="AS55">
        <v>24.63</v>
      </c>
      <c r="AT55">
        <v>19.27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1728.3999999999999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304.67</v>
      </c>
      <c r="L56">
        <v>230.38</v>
      </c>
      <c r="M56">
        <v>88.66</v>
      </c>
      <c r="N56">
        <v>114.45</v>
      </c>
      <c r="O56">
        <v>119.82</v>
      </c>
      <c r="P56">
        <v>134.62</v>
      </c>
      <c r="Q56">
        <v>12.91</v>
      </c>
      <c r="R56">
        <v>24.18</v>
      </c>
      <c r="S56">
        <v>16.63</v>
      </c>
      <c r="T56">
        <v>0</v>
      </c>
      <c r="U56">
        <v>396.8</v>
      </c>
      <c r="V56">
        <v>11.26</v>
      </c>
      <c r="W56">
        <v>24.59</v>
      </c>
      <c r="X56">
        <v>78.61</v>
      </c>
      <c r="Y56">
        <v>0</v>
      </c>
      <c r="Z56">
        <v>6.28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8.5500000000000007</v>
      </c>
      <c r="AG56">
        <v>40.659999999999997</v>
      </c>
      <c r="AH56">
        <v>0</v>
      </c>
      <c r="AI56">
        <v>0</v>
      </c>
      <c r="AJ56">
        <v>0</v>
      </c>
      <c r="AK56">
        <v>24.82</v>
      </c>
      <c r="AL56">
        <v>12.32</v>
      </c>
      <c r="AM56">
        <v>0</v>
      </c>
      <c r="AN56">
        <v>0.77</v>
      </c>
      <c r="AO56">
        <v>0</v>
      </c>
      <c r="AP56">
        <v>0</v>
      </c>
      <c r="AQ56">
        <v>0</v>
      </c>
      <c r="AR56">
        <v>33.520000000000003</v>
      </c>
      <c r="AS56">
        <v>24.63</v>
      </c>
      <c r="AT56">
        <v>19.27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1728.3999999999999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304.67</v>
      </c>
      <c r="L57">
        <v>230.38</v>
      </c>
      <c r="M57">
        <v>88.66</v>
      </c>
      <c r="N57">
        <v>114.45</v>
      </c>
      <c r="O57">
        <v>119.82</v>
      </c>
      <c r="P57">
        <v>134.62</v>
      </c>
      <c r="Q57">
        <v>12.91</v>
      </c>
      <c r="R57">
        <v>24.18</v>
      </c>
      <c r="S57">
        <v>16.63</v>
      </c>
      <c r="T57">
        <v>0</v>
      </c>
      <c r="U57">
        <v>396.8</v>
      </c>
      <c r="V57">
        <v>11.26</v>
      </c>
      <c r="W57">
        <v>24.59</v>
      </c>
      <c r="X57">
        <v>78.61</v>
      </c>
      <c r="Y57">
        <v>0</v>
      </c>
      <c r="Z57">
        <v>6.28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8.5500000000000007</v>
      </c>
      <c r="AG57">
        <v>40.659999999999997</v>
      </c>
      <c r="AH57">
        <v>0</v>
      </c>
      <c r="AI57">
        <v>0</v>
      </c>
      <c r="AJ57">
        <v>0</v>
      </c>
      <c r="AK57">
        <v>24.82</v>
      </c>
      <c r="AL57">
        <v>12.32</v>
      </c>
      <c r="AM57">
        <v>0</v>
      </c>
      <c r="AN57">
        <v>0.77</v>
      </c>
      <c r="AO57">
        <v>0</v>
      </c>
      <c r="AP57">
        <v>0</v>
      </c>
      <c r="AQ57">
        <v>0</v>
      </c>
      <c r="AR57">
        <v>33.520000000000003</v>
      </c>
      <c r="AS57">
        <v>23.33</v>
      </c>
      <c r="AT57">
        <v>19.27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1727.0999999999997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304.67</v>
      </c>
      <c r="L58">
        <v>230.38</v>
      </c>
      <c r="M58">
        <v>88.66</v>
      </c>
      <c r="N58">
        <v>114.45</v>
      </c>
      <c r="O58">
        <v>119.82</v>
      </c>
      <c r="P58">
        <v>134.62</v>
      </c>
      <c r="Q58">
        <v>12.91</v>
      </c>
      <c r="R58">
        <v>24.18</v>
      </c>
      <c r="S58">
        <v>16.63</v>
      </c>
      <c r="T58">
        <v>0</v>
      </c>
      <c r="U58">
        <v>396.8</v>
      </c>
      <c r="V58">
        <v>11.26</v>
      </c>
      <c r="W58">
        <v>24.59</v>
      </c>
      <c r="X58">
        <v>78.61</v>
      </c>
      <c r="Y58">
        <v>0</v>
      </c>
      <c r="Z58">
        <v>6.28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8.5500000000000007</v>
      </c>
      <c r="AG58">
        <v>40.659999999999997</v>
      </c>
      <c r="AH58">
        <v>0</v>
      </c>
      <c r="AI58">
        <v>0</v>
      </c>
      <c r="AJ58">
        <v>0</v>
      </c>
      <c r="AK58">
        <v>24.82</v>
      </c>
      <c r="AL58">
        <v>12.32</v>
      </c>
      <c r="AM58">
        <v>0</v>
      </c>
      <c r="AN58">
        <v>0.77</v>
      </c>
      <c r="AO58">
        <v>0</v>
      </c>
      <c r="AP58">
        <v>0</v>
      </c>
      <c r="AQ58">
        <v>10.57</v>
      </c>
      <c r="AR58">
        <v>33.520000000000003</v>
      </c>
      <c r="AS58">
        <v>23.33</v>
      </c>
      <c r="AT58">
        <v>19.27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1737.6699999999996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304.67</v>
      </c>
      <c r="L59">
        <v>230.38</v>
      </c>
      <c r="M59">
        <v>88.66</v>
      </c>
      <c r="N59">
        <v>114.45</v>
      </c>
      <c r="O59">
        <v>119.82</v>
      </c>
      <c r="P59">
        <v>134.62</v>
      </c>
      <c r="Q59">
        <v>12.91</v>
      </c>
      <c r="R59">
        <v>24.18</v>
      </c>
      <c r="S59">
        <v>16.63</v>
      </c>
      <c r="T59">
        <v>0</v>
      </c>
      <c r="U59">
        <v>396.8</v>
      </c>
      <c r="V59">
        <v>11.26</v>
      </c>
      <c r="W59">
        <v>24.59</v>
      </c>
      <c r="X59">
        <v>78.61</v>
      </c>
      <c r="Y59">
        <v>0</v>
      </c>
      <c r="Z59">
        <v>6.28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8.5500000000000007</v>
      </c>
      <c r="AG59">
        <v>40.659999999999997</v>
      </c>
      <c r="AH59">
        <v>0</v>
      </c>
      <c r="AI59">
        <v>0</v>
      </c>
      <c r="AJ59">
        <v>0</v>
      </c>
      <c r="AK59">
        <v>24.82</v>
      </c>
      <c r="AL59">
        <v>12.32</v>
      </c>
      <c r="AM59">
        <v>0</v>
      </c>
      <c r="AN59">
        <v>0.77</v>
      </c>
      <c r="AO59">
        <v>0</v>
      </c>
      <c r="AP59">
        <v>0</v>
      </c>
      <c r="AQ59">
        <v>10.57</v>
      </c>
      <c r="AR59">
        <v>33.520000000000003</v>
      </c>
      <c r="AS59">
        <v>32.020000000000003</v>
      </c>
      <c r="AT59">
        <v>19.27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1746.3599999999997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304.67</v>
      </c>
      <c r="L60">
        <v>230.38</v>
      </c>
      <c r="M60">
        <v>88.66</v>
      </c>
      <c r="N60">
        <v>114.45</v>
      </c>
      <c r="O60">
        <v>119.82</v>
      </c>
      <c r="P60">
        <v>134.62</v>
      </c>
      <c r="Q60">
        <v>12.91</v>
      </c>
      <c r="R60">
        <v>24.18</v>
      </c>
      <c r="S60">
        <v>16.63</v>
      </c>
      <c r="T60">
        <v>0</v>
      </c>
      <c r="U60">
        <v>396.8</v>
      </c>
      <c r="V60">
        <v>11.26</v>
      </c>
      <c r="W60">
        <v>24.59</v>
      </c>
      <c r="X60">
        <v>78.61</v>
      </c>
      <c r="Y60">
        <v>0</v>
      </c>
      <c r="Z60">
        <v>6.28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8.5500000000000007</v>
      </c>
      <c r="AG60">
        <v>40.659999999999997</v>
      </c>
      <c r="AH60">
        <v>0</v>
      </c>
      <c r="AI60">
        <v>0</v>
      </c>
      <c r="AJ60">
        <v>0</v>
      </c>
      <c r="AK60">
        <v>24.82</v>
      </c>
      <c r="AL60">
        <v>12.32</v>
      </c>
      <c r="AM60">
        <v>0</v>
      </c>
      <c r="AN60">
        <v>0.77</v>
      </c>
      <c r="AO60">
        <v>0</v>
      </c>
      <c r="AP60">
        <v>0</v>
      </c>
      <c r="AQ60">
        <v>10.57</v>
      </c>
      <c r="AR60">
        <v>33.520000000000003</v>
      </c>
      <c r="AS60">
        <v>32.020000000000003</v>
      </c>
      <c r="AT60">
        <v>19.27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1746.3599999999997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304.67</v>
      </c>
      <c r="L61">
        <v>230.38</v>
      </c>
      <c r="M61">
        <v>88.66</v>
      </c>
      <c r="N61">
        <v>114.45</v>
      </c>
      <c r="O61">
        <v>119.82</v>
      </c>
      <c r="P61">
        <v>134.62</v>
      </c>
      <c r="Q61">
        <v>12.91</v>
      </c>
      <c r="R61">
        <v>24.18</v>
      </c>
      <c r="S61">
        <v>16.63</v>
      </c>
      <c r="T61">
        <v>0</v>
      </c>
      <c r="U61">
        <v>396.8</v>
      </c>
      <c r="V61">
        <v>11.26</v>
      </c>
      <c r="W61">
        <v>24.59</v>
      </c>
      <c r="X61">
        <v>78.61</v>
      </c>
      <c r="Y61">
        <v>0</v>
      </c>
      <c r="Z61">
        <v>6.28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8.5500000000000007</v>
      </c>
      <c r="AG61">
        <v>40.659999999999997</v>
      </c>
      <c r="AH61">
        <v>0</v>
      </c>
      <c r="AI61">
        <v>0</v>
      </c>
      <c r="AJ61">
        <v>0</v>
      </c>
      <c r="AK61">
        <v>24.82</v>
      </c>
      <c r="AL61">
        <v>12.32</v>
      </c>
      <c r="AM61">
        <v>0</v>
      </c>
      <c r="AN61">
        <v>0.77</v>
      </c>
      <c r="AO61">
        <v>0</v>
      </c>
      <c r="AP61">
        <v>0</v>
      </c>
      <c r="AQ61">
        <v>10.57</v>
      </c>
      <c r="AR61">
        <v>33.520000000000003</v>
      </c>
      <c r="AS61">
        <v>32.020000000000003</v>
      </c>
      <c r="AT61">
        <v>19.27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1746.3599999999997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304.67</v>
      </c>
      <c r="L62">
        <v>230.38</v>
      </c>
      <c r="M62">
        <v>88.66</v>
      </c>
      <c r="N62">
        <v>114.45</v>
      </c>
      <c r="O62">
        <v>119.82</v>
      </c>
      <c r="P62">
        <v>134.62</v>
      </c>
      <c r="Q62">
        <v>12.91</v>
      </c>
      <c r="R62">
        <v>24.18</v>
      </c>
      <c r="S62">
        <v>16.63</v>
      </c>
      <c r="T62">
        <v>0</v>
      </c>
      <c r="U62">
        <v>396.8</v>
      </c>
      <c r="V62">
        <v>11.26</v>
      </c>
      <c r="W62">
        <v>24.59</v>
      </c>
      <c r="X62">
        <v>78.61</v>
      </c>
      <c r="Y62">
        <v>0</v>
      </c>
      <c r="Z62">
        <v>6.28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8.5500000000000007</v>
      </c>
      <c r="AG62">
        <v>40.659999999999997</v>
      </c>
      <c r="AH62">
        <v>0</v>
      </c>
      <c r="AI62">
        <v>0</v>
      </c>
      <c r="AJ62">
        <v>0</v>
      </c>
      <c r="AK62">
        <v>24.82</v>
      </c>
      <c r="AL62">
        <v>12.32</v>
      </c>
      <c r="AM62">
        <v>0</v>
      </c>
      <c r="AN62">
        <v>0.77</v>
      </c>
      <c r="AO62">
        <v>0</v>
      </c>
      <c r="AP62">
        <v>0.24</v>
      </c>
      <c r="AQ62">
        <v>21.12</v>
      </c>
      <c r="AR62">
        <v>33.520000000000003</v>
      </c>
      <c r="AS62">
        <v>32.020000000000003</v>
      </c>
      <c r="AT62">
        <v>19.27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1757.1499999999996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304.67</v>
      </c>
      <c r="L63">
        <v>230.38</v>
      </c>
      <c r="M63">
        <v>88.66</v>
      </c>
      <c r="N63">
        <v>114.45</v>
      </c>
      <c r="O63">
        <v>119.82</v>
      </c>
      <c r="P63">
        <v>134.62</v>
      </c>
      <c r="Q63">
        <v>11.45</v>
      </c>
      <c r="R63">
        <v>24.18</v>
      </c>
      <c r="S63">
        <v>16.63</v>
      </c>
      <c r="T63">
        <v>0</v>
      </c>
      <c r="U63">
        <v>396.8</v>
      </c>
      <c r="V63">
        <v>11.26</v>
      </c>
      <c r="W63">
        <v>32.58</v>
      </c>
      <c r="X63">
        <v>106.15</v>
      </c>
      <c r="Y63">
        <v>0</v>
      </c>
      <c r="Z63">
        <v>6.28</v>
      </c>
      <c r="AA63">
        <v>0</v>
      </c>
      <c r="AB63">
        <v>0</v>
      </c>
      <c r="AC63">
        <v>0</v>
      </c>
      <c r="AD63">
        <v>8.81</v>
      </c>
      <c r="AE63">
        <v>0</v>
      </c>
      <c r="AF63">
        <v>8.5500000000000007</v>
      </c>
      <c r="AG63">
        <v>40.659999999999997</v>
      </c>
      <c r="AH63">
        <v>0</v>
      </c>
      <c r="AI63">
        <v>0</v>
      </c>
      <c r="AJ63">
        <v>0</v>
      </c>
      <c r="AK63">
        <v>24.82</v>
      </c>
      <c r="AL63">
        <v>12.32</v>
      </c>
      <c r="AM63">
        <v>0</v>
      </c>
      <c r="AN63">
        <v>0.77</v>
      </c>
      <c r="AO63">
        <v>0</v>
      </c>
      <c r="AP63">
        <v>0.24</v>
      </c>
      <c r="AQ63">
        <v>21.12</v>
      </c>
      <c r="AR63">
        <v>33.520000000000003</v>
      </c>
      <c r="AS63">
        <v>32.020000000000003</v>
      </c>
      <c r="AT63">
        <v>19.27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1800.0299999999997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304.67</v>
      </c>
      <c r="L64">
        <v>230.38</v>
      </c>
      <c r="M64">
        <v>88.66</v>
      </c>
      <c r="N64">
        <v>114.45</v>
      </c>
      <c r="O64">
        <v>119.82</v>
      </c>
      <c r="P64">
        <v>134.62</v>
      </c>
      <c r="Q64">
        <v>11.45</v>
      </c>
      <c r="R64">
        <v>24.18</v>
      </c>
      <c r="S64">
        <v>16.63</v>
      </c>
      <c r="T64">
        <v>0</v>
      </c>
      <c r="U64">
        <v>396.8</v>
      </c>
      <c r="V64">
        <v>11.26</v>
      </c>
      <c r="W64">
        <v>32.58</v>
      </c>
      <c r="X64">
        <v>123.18</v>
      </c>
      <c r="Y64">
        <v>0</v>
      </c>
      <c r="Z64">
        <v>6.28</v>
      </c>
      <c r="AA64">
        <v>0</v>
      </c>
      <c r="AB64">
        <v>0</v>
      </c>
      <c r="AC64">
        <v>0</v>
      </c>
      <c r="AD64">
        <v>8.81</v>
      </c>
      <c r="AE64">
        <v>0</v>
      </c>
      <c r="AF64">
        <v>8.5500000000000007</v>
      </c>
      <c r="AG64">
        <v>40.659999999999997</v>
      </c>
      <c r="AH64">
        <v>0</v>
      </c>
      <c r="AI64">
        <v>0</v>
      </c>
      <c r="AJ64">
        <v>0</v>
      </c>
      <c r="AK64">
        <v>24.82</v>
      </c>
      <c r="AL64">
        <v>12.32</v>
      </c>
      <c r="AM64">
        <v>0</v>
      </c>
      <c r="AN64">
        <v>0.77</v>
      </c>
      <c r="AO64">
        <v>0</v>
      </c>
      <c r="AP64">
        <v>0.24</v>
      </c>
      <c r="AQ64">
        <v>21.12</v>
      </c>
      <c r="AR64">
        <v>33.520000000000003</v>
      </c>
      <c r="AS64">
        <v>32.020000000000003</v>
      </c>
      <c r="AT64">
        <v>19.27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1817.0599999999997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304.67</v>
      </c>
      <c r="L65">
        <v>230.38</v>
      </c>
      <c r="M65">
        <v>88.66</v>
      </c>
      <c r="N65">
        <v>114.45</v>
      </c>
      <c r="O65">
        <v>119.82</v>
      </c>
      <c r="P65">
        <v>134.62</v>
      </c>
      <c r="Q65">
        <v>11.45</v>
      </c>
      <c r="R65">
        <v>22.97</v>
      </c>
      <c r="S65">
        <v>16.63</v>
      </c>
      <c r="T65">
        <v>0</v>
      </c>
      <c r="U65">
        <v>396.8</v>
      </c>
      <c r="V65">
        <v>11.62</v>
      </c>
      <c r="W65">
        <v>38.64</v>
      </c>
      <c r="X65">
        <v>142.91999999999999</v>
      </c>
      <c r="Y65">
        <v>0</v>
      </c>
      <c r="Z65">
        <v>1.06</v>
      </c>
      <c r="AA65">
        <v>0</v>
      </c>
      <c r="AB65">
        <v>0</v>
      </c>
      <c r="AC65">
        <v>0</v>
      </c>
      <c r="AD65">
        <v>8.81</v>
      </c>
      <c r="AE65">
        <v>0</v>
      </c>
      <c r="AF65">
        <v>8.5500000000000007</v>
      </c>
      <c r="AG65">
        <v>40.659999999999997</v>
      </c>
      <c r="AH65">
        <v>0</v>
      </c>
      <c r="AI65">
        <v>0</v>
      </c>
      <c r="AJ65">
        <v>0</v>
      </c>
      <c r="AK65">
        <v>24.82</v>
      </c>
      <c r="AL65">
        <v>12.32</v>
      </c>
      <c r="AM65">
        <v>0</v>
      </c>
      <c r="AN65">
        <v>0.77</v>
      </c>
      <c r="AO65">
        <v>0</v>
      </c>
      <c r="AP65">
        <v>0</v>
      </c>
      <c r="AQ65">
        <v>21.12</v>
      </c>
      <c r="AR65">
        <v>12.77</v>
      </c>
      <c r="AS65">
        <v>25.92</v>
      </c>
      <c r="AT65">
        <v>19.27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1809.6999999999998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304.67</v>
      </c>
      <c r="L66">
        <v>230.38</v>
      </c>
      <c r="M66">
        <v>88.66</v>
      </c>
      <c r="N66">
        <v>114.45</v>
      </c>
      <c r="O66">
        <v>119.82</v>
      </c>
      <c r="P66">
        <v>134.62</v>
      </c>
      <c r="Q66">
        <v>11.45</v>
      </c>
      <c r="R66">
        <v>22.97</v>
      </c>
      <c r="S66">
        <v>16.63</v>
      </c>
      <c r="T66">
        <v>0</v>
      </c>
      <c r="U66">
        <v>396.8</v>
      </c>
      <c r="V66">
        <v>14.05</v>
      </c>
      <c r="W66">
        <v>38.64</v>
      </c>
      <c r="X66">
        <v>142.91999999999999</v>
      </c>
      <c r="Y66">
        <v>0</v>
      </c>
      <c r="Z66">
        <v>1.06</v>
      </c>
      <c r="AA66">
        <v>0</v>
      </c>
      <c r="AB66">
        <v>3.22</v>
      </c>
      <c r="AC66">
        <v>0</v>
      </c>
      <c r="AD66">
        <v>8.81</v>
      </c>
      <c r="AE66">
        <v>0</v>
      </c>
      <c r="AF66">
        <v>8.5500000000000007</v>
      </c>
      <c r="AG66">
        <v>40.659999999999997</v>
      </c>
      <c r="AH66">
        <v>22.37</v>
      </c>
      <c r="AI66">
        <v>0</v>
      </c>
      <c r="AJ66">
        <v>0</v>
      </c>
      <c r="AK66">
        <v>24.82</v>
      </c>
      <c r="AL66">
        <v>12.32</v>
      </c>
      <c r="AM66">
        <v>15.24</v>
      </c>
      <c r="AN66">
        <v>0.77</v>
      </c>
      <c r="AO66">
        <v>0</v>
      </c>
      <c r="AP66">
        <v>0</v>
      </c>
      <c r="AQ66">
        <v>21.12</v>
      </c>
      <c r="AR66">
        <v>12.77</v>
      </c>
      <c r="AS66">
        <v>25.92</v>
      </c>
      <c r="AT66">
        <v>19.27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1852.9599999999998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362.5</v>
      </c>
      <c r="L67">
        <v>230.38</v>
      </c>
      <c r="M67">
        <v>88.66</v>
      </c>
      <c r="N67">
        <v>114.45</v>
      </c>
      <c r="O67">
        <v>119.82</v>
      </c>
      <c r="P67">
        <v>134.62</v>
      </c>
      <c r="Q67">
        <v>13.12</v>
      </c>
      <c r="R67">
        <v>27.73</v>
      </c>
      <c r="S67">
        <v>17.39</v>
      </c>
      <c r="T67">
        <v>0</v>
      </c>
      <c r="U67">
        <v>396.8</v>
      </c>
      <c r="V67">
        <v>14.05</v>
      </c>
      <c r="W67">
        <v>44</v>
      </c>
      <c r="X67">
        <v>142.91999999999999</v>
      </c>
      <c r="Y67">
        <v>0</v>
      </c>
      <c r="Z67">
        <v>0</v>
      </c>
      <c r="AA67">
        <v>0</v>
      </c>
      <c r="AB67">
        <v>12.69</v>
      </c>
      <c r="AC67">
        <v>0</v>
      </c>
      <c r="AD67">
        <v>8.81</v>
      </c>
      <c r="AE67">
        <v>0</v>
      </c>
      <c r="AF67">
        <v>8.5500000000000007</v>
      </c>
      <c r="AG67">
        <v>40.659999999999997</v>
      </c>
      <c r="AH67">
        <v>22.37</v>
      </c>
      <c r="AI67">
        <v>0</v>
      </c>
      <c r="AJ67">
        <v>0</v>
      </c>
      <c r="AK67">
        <v>24.82</v>
      </c>
      <c r="AL67">
        <v>12.32</v>
      </c>
      <c r="AM67">
        <v>15.24</v>
      </c>
      <c r="AN67">
        <v>0.77</v>
      </c>
      <c r="AO67">
        <v>0</v>
      </c>
      <c r="AP67">
        <v>0</v>
      </c>
      <c r="AQ67">
        <v>31.7</v>
      </c>
      <c r="AR67">
        <v>29.79</v>
      </c>
      <c r="AS67">
        <v>25.92</v>
      </c>
      <c r="AT67">
        <v>19.27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1959.3499999999997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409.64</v>
      </c>
      <c r="L68">
        <v>230.38</v>
      </c>
      <c r="M68">
        <v>88.66</v>
      </c>
      <c r="N68">
        <v>114.45</v>
      </c>
      <c r="O68">
        <v>119.82</v>
      </c>
      <c r="P68">
        <v>134.62</v>
      </c>
      <c r="Q68">
        <v>15.95</v>
      </c>
      <c r="R68">
        <v>33.36</v>
      </c>
      <c r="S68">
        <v>20.9</v>
      </c>
      <c r="T68">
        <v>0</v>
      </c>
      <c r="U68">
        <v>396.8</v>
      </c>
      <c r="V68">
        <v>14.05</v>
      </c>
      <c r="W68">
        <v>44</v>
      </c>
      <c r="X68">
        <v>142.91999999999999</v>
      </c>
      <c r="Y68">
        <v>0</v>
      </c>
      <c r="Z68">
        <v>0</v>
      </c>
      <c r="AA68">
        <v>0</v>
      </c>
      <c r="AB68">
        <v>12.69</v>
      </c>
      <c r="AC68">
        <v>9.33</v>
      </c>
      <c r="AD68">
        <v>8.81</v>
      </c>
      <c r="AE68">
        <v>0</v>
      </c>
      <c r="AF68">
        <v>8.5500000000000007</v>
      </c>
      <c r="AG68">
        <v>40.659999999999997</v>
      </c>
      <c r="AH68">
        <v>45.08</v>
      </c>
      <c r="AI68">
        <v>0</v>
      </c>
      <c r="AJ68">
        <v>0</v>
      </c>
      <c r="AK68">
        <v>24.82</v>
      </c>
      <c r="AL68">
        <v>12.32</v>
      </c>
      <c r="AM68">
        <v>15.24</v>
      </c>
      <c r="AN68">
        <v>0.77</v>
      </c>
      <c r="AO68">
        <v>0</v>
      </c>
      <c r="AP68">
        <v>0</v>
      </c>
      <c r="AQ68">
        <v>31.7</v>
      </c>
      <c r="AR68">
        <v>29.79</v>
      </c>
      <c r="AS68">
        <v>25.92</v>
      </c>
      <c r="AT68">
        <v>19.27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2050.5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409.07</v>
      </c>
      <c r="L69">
        <v>256.77999999999997</v>
      </c>
      <c r="M69">
        <v>88.66</v>
      </c>
      <c r="N69">
        <v>114.45</v>
      </c>
      <c r="O69">
        <v>119.82</v>
      </c>
      <c r="P69">
        <v>134.62</v>
      </c>
      <c r="Q69">
        <v>15.95</v>
      </c>
      <c r="R69">
        <v>33.36</v>
      </c>
      <c r="S69">
        <v>20.9</v>
      </c>
      <c r="T69">
        <v>0</v>
      </c>
      <c r="U69">
        <v>396.8</v>
      </c>
      <c r="V69">
        <v>14.05</v>
      </c>
      <c r="W69">
        <v>44</v>
      </c>
      <c r="X69">
        <v>142.91999999999999</v>
      </c>
      <c r="Y69">
        <v>0</v>
      </c>
      <c r="Z69">
        <v>0</v>
      </c>
      <c r="AA69">
        <v>0</v>
      </c>
      <c r="AB69">
        <v>12.69</v>
      </c>
      <c r="AC69">
        <v>9.33</v>
      </c>
      <c r="AD69">
        <v>8.81</v>
      </c>
      <c r="AE69">
        <v>0</v>
      </c>
      <c r="AF69">
        <v>8.5500000000000007</v>
      </c>
      <c r="AG69">
        <v>40.659999999999997</v>
      </c>
      <c r="AH69">
        <v>45.08</v>
      </c>
      <c r="AI69">
        <v>0</v>
      </c>
      <c r="AJ69">
        <v>0</v>
      </c>
      <c r="AK69">
        <v>24.82</v>
      </c>
      <c r="AL69">
        <v>12.32</v>
      </c>
      <c r="AM69">
        <v>15.24</v>
      </c>
      <c r="AN69">
        <v>0.77</v>
      </c>
      <c r="AO69">
        <v>0</v>
      </c>
      <c r="AP69">
        <v>1.98</v>
      </c>
      <c r="AQ69">
        <v>31.7</v>
      </c>
      <c r="AR69">
        <v>33.520000000000003</v>
      </c>
      <c r="AS69">
        <v>25.92</v>
      </c>
      <c r="AT69">
        <v>19.27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2082.04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407.24</v>
      </c>
      <c r="L70">
        <v>285.69</v>
      </c>
      <c r="M70">
        <v>88.66</v>
      </c>
      <c r="N70">
        <v>114.45</v>
      </c>
      <c r="O70">
        <v>119.82</v>
      </c>
      <c r="P70">
        <v>134.62</v>
      </c>
      <c r="Q70">
        <v>15.95</v>
      </c>
      <c r="R70">
        <v>33.36</v>
      </c>
      <c r="S70">
        <v>20.9</v>
      </c>
      <c r="T70">
        <v>0</v>
      </c>
      <c r="U70">
        <v>396.8</v>
      </c>
      <c r="V70">
        <v>14.05</v>
      </c>
      <c r="W70">
        <v>44</v>
      </c>
      <c r="X70">
        <v>142.91999999999999</v>
      </c>
      <c r="Y70">
        <v>0</v>
      </c>
      <c r="Z70">
        <v>0</v>
      </c>
      <c r="AA70">
        <v>0</v>
      </c>
      <c r="AB70">
        <v>12.69</v>
      </c>
      <c r="AC70">
        <v>9.33</v>
      </c>
      <c r="AD70">
        <v>8.81</v>
      </c>
      <c r="AE70">
        <v>15.88</v>
      </c>
      <c r="AF70">
        <v>8.5500000000000007</v>
      </c>
      <c r="AG70">
        <v>40.659999999999997</v>
      </c>
      <c r="AH70">
        <v>45.08</v>
      </c>
      <c r="AI70">
        <v>0</v>
      </c>
      <c r="AJ70">
        <v>0</v>
      </c>
      <c r="AK70">
        <v>24.82</v>
      </c>
      <c r="AL70">
        <v>12.32</v>
      </c>
      <c r="AM70">
        <v>15.24</v>
      </c>
      <c r="AN70">
        <v>0.77</v>
      </c>
      <c r="AO70">
        <v>0</v>
      </c>
      <c r="AP70">
        <v>1.98</v>
      </c>
      <c r="AQ70">
        <v>31.7</v>
      </c>
      <c r="AR70">
        <v>33.520000000000003</v>
      </c>
      <c r="AS70">
        <v>25.92</v>
      </c>
      <c r="AT70">
        <v>19.27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405.02</v>
      </c>
      <c r="L71">
        <v>294.52999999999997</v>
      </c>
      <c r="M71">
        <v>88.66</v>
      </c>
      <c r="N71">
        <v>114.45</v>
      </c>
      <c r="O71">
        <v>119.82</v>
      </c>
      <c r="P71">
        <v>134.62</v>
      </c>
      <c r="Q71">
        <v>15.95</v>
      </c>
      <c r="R71">
        <v>33.36</v>
      </c>
      <c r="S71">
        <v>20.9</v>
      </c>
      <c r="T71">
        <v>0</v>
      </c>
      <c r="U71">
        <v>396.8</v>
      </c>
      <c r="V71">
        <v>17.36</v>
      </c>
      <c r="W71">
        <v>44</v>
      </c>
      <c r="X71">
        <v>142.91999999999999</v>
      </c>
      <c r="Y71">
        <v>0</v>
      </c>
      <c r="Z71">
        <v>0</v>
      </c>
      <c r="AA71">
        <v>0</v>
      </c>
      <c r="AB71">
        <v>12.69</v>
      </c>
      <c r="AC71">
        <v>9.33</v>
      </c>
      <c r="AD71">
        <v>8.81</v>
      </c>
      <c r="AE71">
        <v>15.88</v>
      </c>
      <c r="AF71">
        <v>8.5500000000000007</v>
      </c>
      <c r="AG71">
        <v>40.659999999999997</v>
      </c>
      <c r="AH71">
        <v>45.08</v>
      </c>
      <c r="AI71">
        <v>0</v>
      </c>
      <c r="AJ71">
        <v>0</v>
      </c>
      <c r="AK71">
        <v>24.82</v>
      </c>
      <c r="AL71">
        <v>12.32</v>
      </c>
      <c r="AM71">
        <v>15.24</v>
      </c>
      <c r="AN71">
        <v>0.77</v>
      </c>
      <c r="AO71">
        <v>0</v>
      </c>
      <c r="AP71">
        <v>1.98</v>
      </c>
      <c r="AQ71">
        <v>31.7</v>
      </c>
      <c r="AR71">
        <v>33.520000000000003</v>
      </c>
      <c r="AS71">
        <v>25.92</v>
      </c>
      <c r="AT71">
        <v>19.27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2134.9299999999998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404.82</v>
      </c>
      <c r="L72">
        <v>304.14999999999998</v>
      </c>
      <c r="M72">
        <v>88.66</v>
      </c>
      <c r="N72">
        <v>114.45</v>
      </c>
      <c r="O72">
        <v>119.82</v>
      </c>
      <c r="P72">
        <v>134.62</v>
      </c>
      <c r="Q72">
        <v>15.95</v>
      </c>
      <c r="R72">
        <v>33.36</v>
      </c>
      <c r="S72">
        <v>20.9</v>
      </c>
      <c r="T72">
        <v>0</v>
      </c>
      <c r="U72">
        <v>396.8</v>
      </c>
      <c r="V72">
        <v>17.54</v>
      </c>
      <c r="W72">
        <v>44</v>
      </c>
      <c r="X72">
        <v>142.91999999999999</v>
      </c>
      <c r="Y72">
        <v>0</v>
      </c>
      <c r="Z72">
        <v>0</v>
      </c>
      <c r="AA72">
        <v>0</v>
      </c>
      <c r="AB72">
        <v>12.69</v>
      </c>
      <c r="AC72">
        <v>9.33</v>
      </c>
      <c r="AD72">
        <v>8.81</v>
      </c>
      <c r="AE72">
        <v>15.88</v>
      </c>
      <c r="AF72">
        <v>8.5500000000000007</v>
      </c>
      <c r="AG72">
        <v>40.659999999999997</v>
      </c>
      <c r="AH72">
        <v>45.08</v>
      </c>
      <c r="AI72">
        <v>0</v>
      </c>
      <c r="AJ72">
        <v>0</v>
      </c>
      <c r="AK72">
        <v>24.82</v>
      </c>
      <c r="AL72">
        <v>12.32</v>
      </c>
      <c r="AM72">
        <v>15.24</v>
      </c>
      <c r="AN72">
        <v>0.77</v>
      </c>
      <c r="AO72">
        <v>0</v>
      </c>
      <c r="AP72">
        <v>1.98</v>
      </c>
      <c r="AQ72">
        <v>31.7</v>
      </c>
      <c r="AR72">
        <v>33.520000000000003</v>
      </c>
      <c r="AS72">
        <v>25.92</v>
      </c>
      <c r="AT72">
        <v>19.27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2144.5299999999997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442.77</v>
      </c>
      <c r="L73">
        <v>304.14999999999998</v>
      </c>
      <c r="M73">
        <v>88.66</v>
      </c>
      <c r="N73">
        <v>114.45</v>
      </c>
      <c r="O73">
        <v>119.82</v>
      </c>
      <c r="P73">
        <v>134.62</v>
      </c>
      <c r="Q73">
        <v>20.09</v>
      </c>
      <c r="R73">
        <v>40.85</v>
      </c>
      <c r="S73">
        <v>25.44</v>
      </c>
      <c r="T73">
        <v>0</v>
      </c>
      <c r="U73">
        <v>396.8</v>
      </c>
      <c r="V73">
        <v>17.54</v>
      </c>
      <c r="W73">
        <v>44</v>
      </c>
      <c r="X73">
        <v>142.91999999999999</v>
      </c>
      <c r="Y73">
        <v>0</v>
      </c>
      <c r="Z73">
        <v>1.06</v>
      </c>
      <c r="AA73">
        <v>0</v>
      </c>
      <c r="AB73">
        <v>12.69</v>
      </c>
      <c r="AC73">
        <v>9.33</v>
      </c>
      <c r="AD73">
        <v>8.81</v>
      </c>
      <c r="AE73">
        <v>15.88</v>
      </c>
      <c r="AF73">
        <v>8.5500000000000007</v>
      </c>
      <c r="AG73">
        <v>40.659999999999997</v>
      </c>
      <c r="AH73">
        <v>67.72</v>
      </c>
      <c r="AI73">
        <v>0</v>
      </c>
      <c r="AJ73">
        <v>0</v>
      </c>
      <c r="AK73">
        <v>24.82</v>
      </c>
      <c r="AL73">
        <v>12.32</v>
      </c>
      <c r="AM73">
        <v>15.24</v>
      </c>
      <c r="AN73">
        <v>0.77</v>
      </c>
      <c r="AO73">
        <v>0</v>
      </c>
      <c r="AP73">
        <v>1.48</v>
      </c>
      <c r="AQ73">
        <v>31.7</v>
      </c>
      <c r="AR73">
        <v>33.520000000000003</v>
      </c>
      <c r="AS73">
        <v>25.92</v>
      </c>
      <c r="AT73">
        <v>19.27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2221.8499999999995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513.66999999999996</v>
      </c>
      <c r="L74">
        <v>333.06</v>
      </c>
      <c r="M74">
        <v>88.66</v>
      </c>
      <c r="N74">
        <v>114.45</v>
      </c>
      <c r="O74">
        <v>119.82</v>
      </c>
      <c r="P74">
        <v>134.62</v>
      </c>
      <c r="Q74">
        <v>20.09</v>
      </c>
      <c r="R74">
        <v>40.85</v>
      </c>
      <c r="S74">
        <v>25.44</v>
      </c>
      <c r="T74">
        <v>0</v>
      </c>
      <c r="U74">
        <v>396.8</v>
      </c>
      <c r="V74">
        <v>17.54</v>
      </c>
      <c r="W74">
        <v>44</v>
      </c>
      <c r="X74">
        <v>142.91999999999999</v>
      </c>
      <c r="Y74">
        <v>0</v>
      </c>
      <c r="Z74">
        <v>6.28</v>
      </c>
      <c r="AA74">
        <v>12.72</v>
      </c>
      <c r="AB74">
        <v>25.38</v>
      </c>
      <c r="AC74">
        <v>9.33</v>
      </c>
      <c r="AD74">
        <v>7.63</v>
      </c>
      <c r="AE74">
        <v>15.88</v>
      </c>
      <c r="AF74">
        <v>8.5500000000000007</v>
      </c>
      <c r="AG74">
        <v>40.659999999999997</v>
      </c>
      <c r="AH74">
        <v>90.16</v>
      </c>
      <c r="AI74">
        <v>3.44</v>
      </c>
      <c r="AJ74">
        <v>0</v>
      </c>
      <c r="AK74">
        <v>24.82</v>
      </c>
      <c r="AL74">
        <v>15.68</v>
      </c>
      <c r="AM74">
        <v>15.24</v>
      </c>
      <c r="AN74">
        <v>0.77</v>
      </c>
      <c r="AO74">
        <v>0</v>
      </c>
      <c r="AP74">
        <v>1.48</v>
      </c>
      <c r="AQ74">
        <v>31.7</v>
      </c>
      <c r="AR74">
        <v>33.520000000000003</v>
      </c>
      <c r="AS74">
        <v>25.92</v>
      </c>
      <c r="AT74">
        <v>19.27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2380.3499999999995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586.87</v>
      </c>
      <c r="L75">
        <v>412.83</v>
      </c>
      <c r="M75">
        <v>88.66</v>
      </c>
      <c r="N75">
        <v>114.45</v>
      </c>
      <c r="O75">
        <v>119.82</v>
      </c>
      <c r="P75">
        <v>134.62</v>
      </c>
      <c r="Q75">
        <v>20.09</v>
      </c>
      <c r="R75">
        <v>40.85</v>
      </c>
      <c r="S75">
        <v>25.44</v>
      </c>
      <c r="T75">
        <v>0</v>
      </c>
      <c r="U75">
        <v>396.8</v>
      </c>
      <c r="V75">
        <v>17.54</v>
      </c>
      <c r="W75">
        <v>44</v>
      </c>
      <c r="X75">
        <v>142.91999999999999</v>
      </c>
      <c r="Y75">
        <v>0</v>
      </c>
      <c r="Z75">
        <v>6.28</v>
      </c>
      <c r="AA75">
        <v>23.68</v>
      </c>
      <c r="AB75">
        <v>25.38</v>
      </c>
      <c r="AC75">
        <v>18.649999999999999</v>
      </c>
      <c r="AD75">
        <v>15.27</v>
      </c>
      <c r="AE75">
        <v>31.76</v>
      </c>
      <c r="AF75">
        <v>17.11</v>
      </c>
      <c r="AG75">
        <v>40.659999999999997</v>
      </c>
      <c r="AH75">
        <v>112.7</v>
      </c>
      <c r="AI75">
        <v>15.94</v>
      </c>
      <c r="AJ75">
        <v>0</v>
      </c>
      <c r="AK75">
        <v>24.82</v>
      </c>
      <c r="AL75">
        <v>68.31</v>
      </c>
      <c r="AM75">
        <v>15.24</v>
      </c>
      <c r="AN75">
        <v>0.76</v>
      </c>
      <c r="AO75">
        <v>0</v>
      </c>
      <c r="AP75">
        <v>1.48</v>
      </c>
      <c r="AQ75">
        <v>31.7</v>
      </c>
      <c r="AR75">
        <v>33.520000000000003</v>
      </c>
      <c r="AS75">
        <v>25.92</v>
      </c>
      <c r="AT75">
        <v>19.27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2673.34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658.34</v>
      </c>
      <c r="L76">
        <v>485.9</v>
      </c>
      <c r="M76">
        <v>88.66</v>
      </c>
      <c r="N76">
        <v>114.45</v>
      </c>
      <c r="O76">
        <v>119.82</v>
      </c>
      <c r="P76">
        <v>134.62</v>
      </c>
      <c r="Q76">
        <v>20.09</v>
      </c>
      <c r="R76">
        <v>40.85</v>
      </c>
      <c r="S76">
        <v>25.44</v>
      </c>
      <c r="T76">
        <v>0</v>
      </c>
      <c r="U76">
        <v>396.8</v>
      </c>
      <c r="V76">
        <v>17.54</v>
      </c>
      <c r="W76">
        <v>44</v>
      </c>
      <c r="X76">
        <v>142.91999999999999</v>
      </c>
      <c r="Y76">
        <v>0</v>
      </c>
      <c r="Z76">
        <v>18.850000000000001</v>
      </c>
      <c r="AA76">
        <v>40.619999999999997</v>
      </c>
      <c r="AB76">
        <v>38.08</v>
      </c>
      <c r="AC76">
        <v>28.01</v>
      </c>
      <c r="AD76">
        <v>17.61</v>
      </c>
      <c r="AE76">
        <v>47.64</v>
      </c>
      <c r="AF76">
        <v>37.630000000000003</v>
      </c>
      <c r="AG76">
        <v>40.659999999999997</v>
      </c>
      <c r="AH76">
        <v>112.7</v>
      </c>
      <c r="AI76">
        <v>15.94</v>
      </c>
      <c r="AJ76">
        <v>0</v>
      </c>
      <c r="AK76">
        <v>24.82</v>
      </c>
      <c r="AL76">
        <v>68.31</v>
      </c>
      <c r="AM76">
        <v>15.24</v>
      </c>
      <c r="AN76">
        <v>0.76</v>
      </c>
      <c r="AO76">
        <v>0</v>
      </c>
      <c r="AP76">
        <v>1.48</v>
      </c>
      <c r="AQ76">
        <v>42.25</v>
      </c>
      <c r="AR76">
        <v>38.31</v>
      </c>
      <c r="AS76">
        <v>25.92</v>
      </c>
      <c r="AT76">
        <v>19.27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2923.5299999999997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658.28</v>
      </c>
      <c r="L77">
        <v>489.65</v>
      </c>
      <c r="M77">
        <v>88.66</v>
      </c>
      <c r="N77">
        <v>114.45</v>
      </c>
      <c r="O77">
        <v>119.82</v>
      </c>
      <c r="P77">
        <v>134.62</v>
      </c>
      <c r="Q77">
        <v>20.09</v>
      </c>
      <c r="R77">
        <v>40.85</v>
      </c>
      <c r="S77">
        <v>25.44</v>
      </c>
      <c r="T77">
        <v>0</v>
      </c>
      <c r="U77">
        <v>396.8</v>
      </c>
      <c r="V77">
        <v>17.54</v>
      </c>
      <c r="W77">
        <v>44</v>
      </c>
      <c r="X77">
        <v>142.91999999999999</v>
      </c>
      <c r="Y77">
        <v>0</v>
      </c>
      <c r="Z77">
        <v>18.850000000000001</v>
      </c>
      <c r="AA77">
        <v>40.619999999999997</v>
      </c>
      <c r="AB77">
        <v>38.08</v>
      </c>
      <c r="AC77">
        <v>28.01</v>
      </c>
      <c r="AD77">
        <v>35.22</v>
      </c>
      <c r="AE77">
        <v>47.64</v>
      </c>
      <c r="AF77">
        <v>37.630000000000003</v>
      </c>
      <c r="AG77">
        <v>40.659999999999997</v>
      </c>
      <c r="AH77">
        <v>112.7</v>
      </c>
      <c r="AI77">
        <v>15.94</v>
      </c>
      <c r="AJ77">
        <v>0</v>
      </c>
      <c r="AK77">
        <v>24.82</v>
      </c>
      <c r="AL77">
        <v>68.31</v>
      </c>
      <c r="AM77">
        <v>15.24</v>
      </c>
      <c r="AN77">
        <v>0.76</v>
      </c>
      <c r="AO77">
        <v>0</v>
      </c>
      <c r="AP77">
        <v>1.48</v>
      </c>
      <c r="AQ77">
        <v>42.25</v>
      </c>
      <c r="AR77">
        <v>38.31</v>
      </c>
      <c r="AS77">
        <v>25.92</v>
      </c>
      <c r="AT77">
        <v>19.27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2944.8299999999995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658.28</v>
      </c>
      <c r="L78">
        <v>500.56</v>
      </c>
      <c r="M78">
        <v>88.66</v>
      </c>
      <c r="N78">
        <v>114.45</v>
      </c>
      <c r="O78">
        <v>119.82</v>
      </c>
      <c r="P78">
        <v>134.62</v>
      </c>
      <c r="Q78">
        <v>20.09</v>
      </c>
      <c r="R78">
        <v>40.85</v>
      </c>
      <c r="S78">
        <v>25.44</v>
      </c>
      <c r="T78">
        <v>0</v>
      </c>
      <c r="U78">
        <v>396.8</v>
      </c>
      <c r="V78">
        <v>17.54</v>
      </c>
      <c r="W78">
        <v>44</v>
      </c>
      <c r="X78">
        <v>142.91999999999999</v>
      </c>
      <c r="Y78">
        <v>0</v>
      </c>
      <c r="Z78">
        <v>18.850000000000001</v>
      </c>
      <c r="AA78">
        <v>40.619999999999997</v>
      </c>
      <c r="AB78">
        <v>38.08</v>
      </c>
      <c r="AC78">
        <v>28.01</v>
      </c>
      <c r="AD78">
        <v>35.22</v>
      </c>
      <c r="AE78">
        <v>47.64</v>
      </c>
      <c r="AF78">
        <v>37.630000000000003</v>
      </c>
      <c r="AG78">
        <v>40.659999999999997</v>
      </c>
      <c r="AH78">
        <v>135.26</v>
      </c>
      <c r="AI78">
        <v>15.94</v>
      </c>
      <c r="AJ78">
        <v>0</v>
      </c>
      <c r="AK78">
        <v>24.82</v>
      </c>
      <c r="AL78">
        <v>68.31</v>
      </c>
      <c r="AM78">
        <v>15.24</v>
      </c>
      <c r="AN78">
        <v>0.76</v>
      </c>
      <c r="AO78">
        <v>0</v>
      </c>
      <c r="AP78">
        <v>1.48</v>
      </c>
      <c r="AQ78">
        <v>42.25</v>
      </c>
      <c r="AR78">
        <v>38.31</v>
      </c>
      <c r="AS78">
        <v>25.92</v>
      </c>
      <c r="AT78">
        <v>19.27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2978.2999999999993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658.34</v>
      </c>
      <c r="L79">
        <v>500.56</v>
      </c>
      <c r="M79">
        <v>88.66</v>
      </c>
      <c r="N79">
        <v>114.45</v>
      </c>
      <c r="O79">
        <v>119.82</v>
      </c>
      <c r="P79">
        <v>134.62</v>
      </c>
      <c r="Q79">
        <v>20.09</v>
      </c>
      <c r="R79">
        <v>40.85</v>
      </c>
      <c r="S79">
        <v>25.44</v>
      </c>
      <c r="T79">
        <v>0</v>
      </c>
      <c r="U79">
        <v>396.8</v>
      </c>
      <c r="V79">
        <v>17.54</v>
      </c>
      <c r="W79">
        <v>44</v>
      </c>
      <c r="X79">
        <v>142.91999999999999</v>
      </c>
      <c r="Y79">
        <v>0</v>
      </c>
      <c r="Z79">
        <v>18.850000000000001</v>
      </c>
      <c r="AA79">
        <v>40.619999999999997</v>
      </c>
      <c r="AB79">
        <v>38.08</v>
      </c>
      <c r="AC79">
        <v>28.01</v>
      </c>
      <c r="AD79">
        <v>35.22</v>
      </c>
      <c r="AE79">
        <v>47.64</v>
      </c>
      <c r="AF79">
        <v>37.630000000000003</v>
      </c>
      <c r="AG79">
        <v>40.659999999999997</v>
      </c>
      <c r="AH79">
        <v>135.26</v>
      </c>
      <c r="AI79">
        <v>18.41</v>
      </c>
      <c r="AJ79">
        <v>0</v>
      </c>
      <c r="AK79">
        <v>24.82</v>
      </c>
      <c r="AL79">
        <v>25.76</v>
      </c>
      <c r="AM79">
        <v>15.24</v>
      </c>
      <c r="AN79">
        <v>0.76</v>
      </c>
      <c r="AO79">
        <v>0</v>
      </c>
      <c r="AP79">
        <v>1.48</v>
      </c>
      <c r="AQ79">
        <v>42.25</v>
      </c>
      <c r="AR79">
        <v>38.31</v>
      </c>
      <c r="AS79">
        <v>23.33</v>
      </c>
      <c r="AT79">
        <v>19.27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2935.6899999999996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658.34</v>
      </c>
      <c r="L80">
        <v>500.56</v>
      </c>
      <c r="M80">
        <v>88.66</v>
      </c>
      <c r="N80">
        <v>114.45</v>
      </c>
      <c r="O80">
        <v>119.82</v>
      </c>
      <c r="P80">
        <v>134.62</v>
      </c>
      <c r="Q80">
        <v>20.09</v>
      </c>
      <c r="R80">
        <v>40.85</v>
      </c>
      <c r="S80">
        <v>25.44</v>
      </c>
      <c r="T80">
        <v>0</v>
      </c>
      <c r="U80">
        <v>396.8</v>
      </c>
      <c r="V80">
        <v>17.54</v>
      </c>
      <c r="W80">
        <v>44</v>
      </c>
      <c r="X80">
        <v>142.91999999999999</v>
      </c>
      <c r="Y80">
        <v>0</v>
      </c>
      <c r="Z80">
        <v>18.850000000000001</v>
      </c>
      <c r="AA80">
        <v>40.619999999999997</v>
      </c>
      <c r="AB80">
        <v>38.08</v>
      </c>
      <c r="AC80">
        <v>28.01</v>
      </c>
      <c r="AD80">
        <v>35.22</v>
      </c>
      <c r="AE80">
        <v>47.64</v>
      </c>
      <c r="AF80">
        <v>37.630000000000003</v>
      </c>
      <c r="AG80">
        <v>40.659999999999997</v>
      </c>
      <c r="AH80">
        <v>135.26</v>
      </c>
      <c r="AI80">
        <v>31.9</v>
      </c>
      <c r="AJ80">
        <v>0</v>
      </c>
      <c r="AK80">
        <v>24.82</v>
      </c>
      <c r="AL80">
        <v>25.76</v>
      </c>
      <c r="AM80">
        <v>15.24</v>
      </c>
      <c r="AN80">
        <v>0.76</v>
      </c>
      <c r="AO80">
        <v>0</v>
      </c>
      <c r="AP80">
        <v>1.48</v>
      </c>
      <c r="AQ80">
        <v>42.25</v>
      </c>
      <c r="AR80">
        <v>33.520000000000003</v>
      </c>
      <c r="AS80">
        <v>23.33</v>
      </c>
      <c r="AT80">
        <v>19.27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2944.39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658.34</v>
      </c>
      <c r="L81">
        <v>500.56</v>
      </c>
      <c r="M81">
        <v>88.66</v>
      </c>
      <c r="N81">
        <v>114.45</v>
      </c>
      <c r="O81">
        <v>119.82</v>
      </c>
      <c r="P81">
        <v>134.62</v>
      </c>
      <c r="Q81">
        <v>20.09</v>
      </c>
      <c r="R81">
        <v>40.85</v>
      </c>
      <c r="S81">
        <v>25.44</v>
      </c>
      <c r="T81">
        <v>0</v>
      </c>
      <c r="U81">
        <v>396.8</v>
      </c>
      <c r="V81">
        <v>17.54</v>
      </c>
      <c r="W81">
        <v>44</v>
      </c>
      <c r="X81">
        <v>142.91999999999999</v>
      </c>
      <c r="Y81">
        <v>0</v>
      </c>
      <c r="Z81">
        <v>18.850000000000001</v>
      </c>
      <c r="AA81">
        <v>40.619999999999997</v>
      </c>
      <c r="AB81">
        <v>38.08</v>
      </c>
      <c r="AC81">
        <v>28.01</v>
      </c>
      <c r="AD81">
        <v>26.42</v>
      </c>
      <c r="AE81">
        <v>47.64</v>
      </c>
      <c r="AF81">
        <v>37.630000000000003</v>
      </c>
      <c r="AG81">
        <v>40.659999999999997</v>
      </c>
      <c r="AH81">
        <v>112.7</v>
      </c>
      <c r="AI81">
        <v>31.9</v>
      </c>
      <c r="AJ81">
        <v>0</v>
      </c>
      <c r="AK81">
        <v>24.82</v>
      </c>
      <c r="AL81">
        <v>25.76</v>
      </c>
      <c r="AM81">
        <v>15.24</v>
      </c>
      <c r="AN81">
        <v>0.76</v>
      </c>
      <c r="AO81">
        <v>0</v>
      </c>
      <c r="AP81">
        <v>1.48</v>
      </c>
      <c r="AQ81">
        <v>42.25</v>
      </c>
      <c r="AR81">
        <v>33.520000000000003</v>
      </c>
      <c r="AS81">
        <v>23.33</v>
      </c>
      <c r="AT81">
        <v>19.27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2913.03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658.34</v>
      </c>
      <c r="L82">
        <v>500.56</v>
      </c>
      <c r="M82">
        <v>88.66</v>
      </c>
      <c r="N82">
        <v>114.45</v>
      </c>
      <c r="O82">
        <v>119.82</v>
      </c>
      <c r="P82">
        <v>134.62</v>
      </c>
      <c r="Q82">
        <v>20.09</v>
      </c>
      <c r="R82">
        <v>40.85</v>
      </c>
      <c r="S82">
        <v>25.44</v>
      </c>
      <c r="T82">
        <v>0</v>
      </c>
      <c r="U82">
        <v>396.8</v>
      </c>
      <c r="V82">
        <v>17.54</v>
      </c>
      <c r="W82">
        <v>44</v>
      </c>
      <c r="X82">
        <v>142.91999999999999</v>
      </c>
      <c r="Y82">
        <v>0</v>
      </c>
      <c r="Z82">
        <v>18.850000000000001</v>
      </c>
      <c r="AA82">
        <v>39.78</v>
      </c>
      <c r="AB82">
        <v>38.08</v>
      </c>
      <c r="AC82">
        <v>28.01</v>
      </c>
      <c r="AD82">
        <v>17.61</v>
      </c>
      <c r="AE82">
        <v>47.64</v>
      </c>
      <c r="AF82">
        <v>37.630000000000003</v>
      </c>
      <c r="AG82">
        <v>40.659999999999997</v>
      </c>
      <c r="AH82">
        <v>90.16</v>
      </c>
      <c r="AI82">
        <v>31.9</v>
      </c>
      <c r="AJ82">
        <v>0</v>
      </c>
      <c r="AK82">
        <v>24.82</v>
      </c>
      <c r="AL82">
        <v>25.76</v>
      </c>
      <c r="AM82">
        <v>15.24</v>
      </c>
      <c r="AN82">
        <v>0.76</v>
      </c>
      <c r="AO82">
        <v>0</v>
      </c>
      <c r="AP82">
        <v>1.48</v>
      </c>
      <c r="AQ82">
        <v>42.25</v>
      </c>
      <c r="AR82">
        <v>33.520000000000003</v>
      </c>
      <c r="AS82">
        <v>23.33</v>
      </c>
      <c r="AT82">
        <v>19.27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2880.8400000000006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658.34</v>
      </c>
      <c r="L83">
        <v>500.56</v>
      </c>
      <c r="M83">
        <v>88.66</v>
      </c>
      <c r="N83">
        <v>114.45</v>
      </c>
      <c r="O83">
        <v>119.82</v>
      </c>
      <c r="P83">
        <v>134.62</v>
      </c>
      <c r="Q83">
        <v>20.09</v>
      </c>
      <c r="R83">
        <v>40.85</v>
      </c>
      <c r="S83">
        <v>25.44</v>
      </c>
      <c r="T83">
        <v>0</v>
      </c>
      <c r="U83">
        <v>396.8</v>
      </c>
      <c r="V83">
        <v>17.54</v>
      </c>
      <c r="W83">
        <v>44</v>
      </c>
      <c r="X83">
        <v>142.91999999999999</v>
      </c>
      <c r="Y83">
        <v>0</v>
      </c>
      <c r="Z83">
        <v>1.06</v>
      </c>
      <c r="AA83">
        <v>22.84</v>
      </c>
      <c r="AB83">
        <v>38.08</v>
      </c>
      <c r="AC83">
        <v>9.33</v>
      </c>
      <c r="AD83">
        <v>17.61</v>
      </c>
      <c r="AE83">
        <v>31.76</v>
      </c>
      <c r="AF83">
        <v>17.11</v>
      </c>
      <c r="AG83">
        <v>40.659999999999997</v>
      </c>
      <c r="AH83">
        <v>67.62</v>
      </c>
      <c r="AI83">
        <v>31.9</v>
      </c>
      <c r="AJ83">
        <v>0</v>
      </c>
      <c r="AK83">
        <v>24.82</v>
      </c>
      <c r="AL83">
        <v>25.76</v>
      </c>
      <c r="AM83">
        <v>15.24</v>
      </c>
      <c r="AN83">
        <v>0.76</v>
      </c>
      <c r="AO83">
        <v>0</v>
      </c>
      <c r="AP83">
        <v>1.48</v>
      </c>
      <c r="AQ83">
        <v>31.7</v>
      </c>
      <c r="AR83">
        <v>33.520000000000003</v>
      </c>
      <c r="AS83">
        <v>23.33</v>
      </c>
      <c r="AT83">
        <v>19.27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2757.9400000000005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658.34</v>
      </c>
      <c r="L84">
        <v>500.56</v>
      </c>
      <c r="M84">
        <v>88.66</v>
      </c>
      <c r="N84">
        <v>114.45</v>
      </c>
      <c r="O84">
        <v>119.82</v>
      </c>
      <c r="P84">
        <v>134.62</v>
      </c>
      <c r="Q84">
        <v>20.09</v>
      </c>
      <c r="R84">
        <v>40.85</v>
      </c>
      <c r="S84">
        <v>25.44</v>
      </c>
      <c r="T84">
        <v>0</v>
      </c>
      <c r="U84">
        <v>396.8</v>
      </c>
      <c r="V84">
        <v>17.54</v>
      </c>
      <c r="W84">
        <v>44</v>
      </c>
      <c r="X84">
        <v>142.91999999999999</v>
      </c>
      <c r="Y84">
        <v>0</v>
      </c>
      <c r="Z84">
        <v>1.06</v>
      </c>
      <c r="AA84">
        <v>22.84</v>
      </c>
      <c r="AB84">
        <v>38.08</v>
      </c>
      <c r="AC84">
        <v>9.33</v>
      </c>
      <c r="AD84">
        <v>15.27</v>
      </c>
      <c r="AE84">
        <v>15.88</v>
      </c>
      <c r="AF84">
        <v>8.5500000000000007</v>
      </c>
      <c r="AG84">
        <v>40.659999999999997</v>
      </c>
      <c r="AH84">
        <v>45.08</v>
      </c>
      <c r="AI84">
        <v>31.9</v>
      </c>
      <c r="AJ84">
        <v>0</v>
      </c>
      <c r="AK84">
        <v>24.82</v>
      </c>
      <c r="AL84">
        <v>25.76</v>
      </c>
      <c r="AM84">
        <v>15.24</v>
      </c>
      <c r="AN84">
        <v>0.76</v>
      </c>
      <c r="AO84">
        <v>0</v>
      </c>
      <c r="AP84">
        <v>1.48</v>
      </c>
      <c r="AQ84">
        <v>31.7</v>
      </c>
      <c r="AR84">
        <v>33.520000000000003</v>
      </c>
      <c r="AS84">
        <v>23.33</v>
      </c>
      <c r="AT84">
        <v>19.27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2708.6200000000003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658.34</v>
      </c>
      <c r="L85">
        <v>500.56</v>
      </c>
      <c r="M85">
        <v>88.66</v>
      </c>
      <c r="N85">
        <v>114.45</v>
      </c>
      <c r="O85">
        <v>119.82</v>
      </c>
      <c r="P85">
        <v>134.62</v>
      </c>
      <c r="Q85">
        <v>20.09</v>
      </c>
      <c r="R85">
        <v>40.85</v>
      </c>
      <c r="S85">
        <v>25.44</v>
      </c>
      <c r="T85">
        <v>0</v>
      </c>
      <c r="U85">
        <v>396.8</v>
      </c>
      <c r="V85">
        <v>17.54</v>
      </c>
      <c r="W85">
        <v>44</v>
      </c>
      <c r="X85">
        <v>142.91999999999999</v>
      </c>
      <c r="Y85">
        <v>0</v>
      </c>
      <c r="Z85">
        <v>6.28</v>
      </c>
      <c r="AA85">
        <v>12.72</v>
      </c>
      <c r="AB85">
        <v>38.08</v>
      </c>
      <c r="AC85">
        <v>9.33</v>
      </c>
      <c r="AD85">
        <v>8.81</v>
      </c>
      <c r="AE85">
        <v>15.88</v>
      </c>
      <c r="AF85">
        <v>8.5500000000000007</v>
      </c>
      <c r="AG85">
        <v>40.659999999999997</v>
      </c>
      <c r="AH85">
        <v>22.54</v>
      </c>
      <c r="AI85">
        <v>31.9</v>
      </c>
      <c r="AJ85">
        <v>0</v>
      </c>
      <c r="AK85">
        <v>24.82</v>
      </c>
      <c r="AL85">
        <v>25.76</v>
      </c>
      <c r="AM85">
        <v>15.24</v>
      </c>
      <c r="AN85">
        <v>0.76</v>
      </c>
      <c r="AO85">
        <v>0</v>
      </c>
      <c r="AP85">
        <v>1.48</v>
      </c>
      <c r="AQ85">
        <v>31.7</v>
      </c>
      <c r="AR85">
        <v>33.520000000000003</v>
      </c>
      <c r="AS85">
        <v>23.33</v>
      </c>
      <c r="AT85">
        <v>19.27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2674.7200000000003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658.34</v>
      </c>
      <c r="L86">
        <v>500.56</v>
      </c>
      <c r="M86">
        <v>88.66</v>
      </c>
      <c r="N86">
        <v>114.45</v>
      </c>
      <c r="O86">
        <v>119.82</v>
      </c>
      <c r="P86">
        <v>134.62</v>
      </c>
      <c r="Q86">
        <v>20.09</v>
      </c>
      <c r="R86">
        <v>40.85</v>
      </c>
      <c r="S86">
        <v>25.44</v>
      </c>
      <c r="T86">
        <v>0</v>
      </c>
      <c r="U86">
        <v>396.8</v>
      </c>
      <c r="V86">
        <v>17.54</v>
      </c>
      <c r="W86">
        <v>44</v>
      </c>
      <c r="X86">
        <v>142.91999999999999</v>
      </c>
      <c r="Y86">
        <v>0</v>
      </c>
      <c r="Z86">
        <v>6.28</v>
      </c>
      <c r="AA86">
        <v>0</v>
      </c>
      <c r="AB86">
        <v>38.08</v>
      </c>
      <c r="AC86">
        <v>9.33</v>
      </c>
      <c r="AD86">
        <v>8.81</v>
      </c>
      <c r="AE86">
        <v>15.88</v>
      </c>
      <c r="AF86">
        <v>8.5500000000000007</v>
      </c>
      <c r="AG86">
        <v>40.659999999999997</v>
      </c>
      <c r="AH86">
        <v>0</v>
      </c>
      <c r="AI86">
        <v>15.94</v>
      </c>
      <c r="AJ86">
        <v>0</v>
      </c>
      <c r="AK86">
        <v>24.82</v>
      </c>
      <c r="AL86">
        <v>25.76</v>
      </c>
      <c r="AM86">
        <v>15.24</v>
      </c>
      <c r="AN86">
        <v>0.76</v>
      </c>
      <c r="AO86">
        <v>0</v>
      </c>
      <c r="AP86">
        <v>1.48</v>
      </c>
      <c r="AQ86">
        <v>31.7</v>
      </c>
      <c r="AR86">
        <v>33.520000000000003</v>
      </c>
      <c r="AS86">
        <v>23.33</v>
      </c>
      <c r="AT86">
        <v>19.27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2623.5000000000005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658.28</v>
      </c>
      <c r="L87">
        <v>500.56</v>
      </c>
      <c r="M87">
        <v>88.66</v>
      </c>
      <c r="N87">
        <v>114.45</v>
      </c>
      <c r="O87">
        <v>119.82</v>
      </c>
      <c r="P87">
        <v>134.62</v>
      </c>
      <c r="Q87">
        <v>20.09</v>
      </c>
      <c r="R87">
        <v>40.85</v>
      </c>
      <c r="S87">
        <v>25.44</v>
      </c>
      <c r="T87">
        <v>0</v>
      </c>
      <c r="U87">
        <v>396.8</v>
      </c>
      <c r="V87">
        <v>17.54</v>
      </c>
      <c r="W87">
        <v>44</v>
      </c>
      <c r="X87">
        <v>142.91999999999999</v>
      </c>
      <c r="Y87">
        <v>0</v>
      </c>
      <c r="Z87">
        <v>6.28</v>
      </c>
      <c r="AA87">
        <v>0</v>
      </c>
      <c r="AB87">
        <v>12.69</v>
      </c>
      <c r="AC87">
        <v>9.33</v>
      </c>
      <c r="AD87">
        <v>8.81</v>
      </c>
      <c r="AE87">
        <v>15.88</v>
      </c>
      <c r="AF87">
        <v>8.5500000000000007</v>
      </c>
      <c r="AG87">
        <v>40.659999999999997</v>
      </c>
      <c r="AH87">
        <v>0</v>
      </c>
      <c r="AI87">
        <v>15.94</v>
      </c>
      <c r="AJ87">
        <v>0</v>
      </c>
      <c r="AK87">
        <v>24.82</v>
      </c>
      <c r="AL87">
        <v>25.76</v>
      </c>
      <c r="AM87">
        <v>15.24</v>
      </c>
      <c r="AN87">
        <v>0.76</v>
      </c>
      <c r="AO87">
        <v>0</v>
      </c>
      <c r="AP87">
        <v>1.48</v>
      </c>
      <c r="AQ87">
        <v>31.7</v>
      </c>
      <c r="AR87">
        <v>33.520000000000003</v>
      </c>
      <c r="AS87">
        <v>23.33</v>
      </c>
      <c r="AT87">
        <v>19.27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2598.0500000000002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658.28</v>
      </c>
      <c r="L88">
        <v>500.56</v>
      </c>
      <c r="M88">
        <v>88.66</v>
      </c>
      <c r="N88">
        <v>114.45</v>
      </c>
      <c r="O88">
        <v>119.82</v>
      </c>
      <c r="P88">
        <v>134.62</v>
      </c>
      <c r="Q88">
        <v>20.09</v>
      </c>
      <c r="R88">
        <v>40.85</v>
      </c>
      <c r="S88">
        <v>25.44</v>
      </c>
      <c r="T88">
        <v>0</v>
      </c>
      <c r="U88">
        <v>396.8</v>
      </c>
      <c r="V88">
        <v>17.54</v>
      </c>
      <c r="W88">
        <v>44</v>
      </c>
      <c r="X88">
        <v>142.91999999999999</v>
      </c>
      <c r="Y88">
        <v>0</v>
      </c>
      <c r="Z88">
        <v>6.28</v>
      </c>
      <c r="AA88">
        <v>0</v>
      </c>
      <c r="AB88">
        <v>0</v>
      </c>
      <c r="AC88">
        <v>9.33</v>
      </c>
      <c r="AD88">
        <v>0</v>
      </c>
      <c r="AE88">
        <v>15.88</v>
      </c>
      <c r="AF88">
        <v>8.5500000000000007</v>
      </c>
      <c r="AG88">
        <v>40.659999999999997</v>
      </c>
      <c r="AH88">
        <v>0</v>
      </c>
      <c r="AI88">
        <v>15.94</v>
      </c>
      <c r="AJ88">
        <v>0</v>
      </c>
      <c r="AK88">
        <v>24.82</v>
      </c>
      <c r="AL88">
        <v>25.76</v>
      </c>
      <c r="AM88">
        <v>15.24</v>
      </c>
      <c r="AN88">
        <v>0.76</v>
      </c>
      <c r="AO88">
        <v>0</v>
      </c>
      <c r="AP88">
        <v>1.48</v>
      </c>
      <c r="AQ88">
        <v>31.7</v>
      </c>
      <c r="AR88">
        <v>33.520000000000003</v>
      </c>
      <c r="AS88">
        <v>23.33</v>
      </c>
      <c r="AT88">
        <v>19.27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2576.5500000000002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658.28</v>
      </c>
      <c r="L89">
        <v>500.56</v>
      </c>
      <c r="M89">
        <v>88.66</v>
      </c>
      <c r="N89">
        <v>114.45</v>
      </c>
      <c r="O89">
        <v>119.82</v>
      </c>
      <c r="P89">
        <v>134.62</v>
      </c>
      <c r="Q89">
        <v>20.09</v>
      </c>
      <c r="R89">
        <v>40.85</v>
      </c>
      <c r="S89">
        <v>25.44</v>
      </c>
      <c r="T89">
        <v>0</v>
      </c>
      <c r="U89">
        <v>396.8</v>
      </c>
      <c r="V89">
        <v>17.54</v>
      </c>
      <c r="W89">
        <v>44</v>
      </c>
      <c r="X89">
        <v>142.91999999999999</v>
      </c>
      <c r="Y89">
        <v>0</v>
      </c>
      <c r="Z89">
        <v>6.28</v>
      </c>
      <c r="AA89">
        <v>0</v>
      </c>
      <c r="AB89">
        <v>0</v>
      </c>
      <c r="AC89">
        <v>9.33</v>
      </c>
      <c r="AD89">
        <v>0</v>
      </c>
      <c r="AE89">
        <v>15.88</v>
      </c>
      <c r="AF89">
        <v>8.5500000000000007</v>
      </c>
      <c r="AG89">
        <v>40.659999999999997</v>
      </c>
      <c r="AH89">
        <v>0</v>
      </c>
      <c r="AI89">
        <v>15.94</v>
      </c>
      <c r="AJ89">
        <v>0</v>
      </c>
      <c r="AK89">
        <v>24.82</v>
      </c>
      <c r="AL89">
        <v>25.76</v>
      </c>
      <c r="AM89">
        <v>15.24</v>
      </c>
      <c r="AN89">
        <v>0.76</v>
      </c>
      <c r="AO89">
        <v>0</v>
      </c>
      <c r="AP89">
        <v>1.48</v>
      </c>
      <c r="AQ89">
        <v>21.12</v>
      </c>
      <c r="AR89">
        <v>33.520000000000003</v>
      </c>
      <c r="AS89">
        <v>23.33</v>
      </c>
      <c r="AT89">
        <v>19.27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2565.9700000000003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658.28</v>
      </c>
      <c r="L90">
        <v>500.56</v>
      </c>
      <c r="M90">
        <v>88.66</v>
      </c>
      <c r="N90">
        <v>114.45</v>
      </c>
      <c r="O90">
        <v>119.82</v>
      </c>
      <c r="P90">
        <v>134.62</v>
      </c>
      <c r="Q90">
        <v>20.09</v>
      </c>
      <c r="R90">
        <v>40.85</v>
      </c>
      <c r="S90">
        <v>25.44</v>
      </c>
      <c r="T90">
        <v>0</v>
      </c>
      <c r="U90">
        <v>396.8</v>
      </c>
      <c r="V90">
        <v>17.54</v>
      </c>
      <c r="W90">
        <v>44</v>
      </c>
      <c r="X90">
        <v>142.91999999999999</v>
      </c>
      <c r="Y90">
        <v>0</v>
      </c>
      <c r="Z90">
        <v>6.28</v>
      </c>
      <c r="AA90">
        <v>0</v>
      </c>
      <c r="AB90">
        <v>0</v>
      </c>
      <c r="AC90">
        <v>9.33</v>
      </c>
      <c r="AD90">
        <v>0</v>
      </c>
      <c r="AE90">
        <v>15.88</v>
      </c>
      <c r="AF90">
        <v>8.5500000000000007</v>
      </c>
      <c r="AG90">
        <v>40.659999999999997</v>
      </c>
      <c r="AH90">
        <v>0</v>
      </c>
      <c r="AI90">
        <v>15.94</v>
      </c>
      <c r="AJ90">
        <v>0</v>
      </c>
      <c r="AK90">
        <v>24.82</v>
      </c>
      <c r="AL90">
        <v>25.76</v>
      </c>
      <c r="AM90">
        <v>15.24</v>
      </c>
      <c r="AN90">
        <v>0.76</v>
      </c>
      <c r="AO90">
        <v>0</v>
      </c>
      <c r="AP90">
        <v>1.48</v>
      </c>
      <c r="AQ90">
        <v>20.77</v>
      </c>
      <c r="AR90">
        <v>33.520000000000003</v>
      </c>
      <c r="AS90">
        <v>23.33</v>
      </c>
      <c r="AT90">
        <v>19.27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2565.6200000000003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658.34</v>
      </c>
      <c r="L91">
        <v>500.56</v>
      </c>
      <c r="M91">
        <v>88.66</v>
      </c>
      <c r="N91">
        <v>114.45</v>
      </c>
      <c r="O91">
        <v>119.82</v>
      </c>
      <c r="P91">
        <v>134.62</v>
      </c>
      <c r="Q91">
        <v>20.09</v>
      </c>
      <c r="R91">
        <v>40.85</v>
      </c>
      <c r="S91">
        <v>25.44</v>
      </c>
      <c r="T91">
        <v>0</v>
      </c>
      <c r="U91">
        <v>396.8</v>
      </c>
      <c r="V91">
        <v>17.54</v>
      </c>
      <c r="W91">
        <v>44</v>
      </c>
      <c r="X91">
        <v>142.91999999999999</v>
      </c>
      <c r="Y91">
        <v>0</v>
      </c>
      <c r="Z91">
        <v>6.28</v>
      </c>
      <c r="AA91">
        <v>0</v>
      </c>
      <c r="AB91">
        <v>0</v>
      </c>
      <c r="AC91">
        <v>9.33</v>
      </c>
      <c r="AD91">
        <v>0</v>
      </c>
      <c r="AE91">
        <v>15.88</v>
      </c>
      <c r="AF91">
        <v>8.5500000000000007</v>
      </c>
      <c r="AG91">
        <v>40.659999999999997</v>
      </c>
      <c r="AH91">
        <v>0</v>
      </c>
      <c r="AI91">
        <v>15.94</v>
      </c>
      <c r="AJ91">
        <v>0</v>
      </c>
      <c r="AK91">
        <v>24.82</v>
      </c>
      <c r="AL91">
        <v>25.76</v>
      </c>
      <c r="AM91">
        <v>15.24</v>
      </c>
      <c r="AN91">
        <v>0.76</v>
      </c>
      <c r="AO91">
        <v>0</v>
      </c>
      <c r="AP91">
        <v>1.48</v>
      </c>
      <c r="AQ91">
        <v>20.64</v>
      </c>
      <c r="AR91">
        <v>33.520000000000003</v>
      </c>
      <c r="AS91">
        <v>23.33</v>
      </c>
      <c r="AT91">
        <v>19.27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2565.5500000000006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658.34</v>
      </c>
      <c r="L92">
        <v>500.56</v>
      </c>
      <c r="M92">
        <v>88.66</v>
      </c>
      <c r="N92">
        <v>114.45</v>
      </c>
      <c r="O92">
        <v>119.82</v>
      </c>
      <c r="P92">
        <v>134.62</v>
      </c>
      <c r="Q92">
        <v>20.09</v>
      </c>
      <c r="R92">
        <v>40.85</v>
      </c>
      <c r="S92">
        <v>25.44</v>
      </c>
      <c r="T92">
        <v>0</v>
      </c>
      <c r="U92">
        <v>396.8</v>
      </c>
      <c r="V92">
        <v>17.54</v>
      </c>
      <c r="W92">
        <v>44</v>
      </c>
      <c r="X92">
        <v>142.91999999999999</v>
      </c>
      <c r="Y92">
        <v>0</v>
      </c>
      <c r="Z92">
        <v>6.28</v>
      </c>
      <c r="AA92">
        <v>0</v>
      </c>
      <c r="AB92">
        <v>0</v>
      </c>
      <c r="AC92">
        <v>9.33</v>
      </c>
      <c r="AD92">
        <v>0</v>
      </c>
      <c r="AE92">
        <v>15.88</v>
      </c>
      <c r="AF92">
        <v>8.5500000000000007</v>
      </c>
      <c r="AG92">
        <v>40.659999999999997</v>
      </c>
      <c r="AH92">
        <v>0</v>
      </c>
      <c r="AI92">
        <v>15.94</v>
      </c>
      <c r="AJ92">
        <v>0</v>
      </c>
      <c r="AK92">
        <v>24.82</v>
      </c>
      <c r="AL92">
        <v>25.76</v>
      </c>
      <c r="AM92">
        <v>15.24</v>
      </c>
      <c r="AN92">
        <v>0.76</v>
      </c>
      <c r="AO92">
        <v>0</v>
      </c>
      <c r="AP92">
        <v>1.48</v>
      </c>
      <c r="AQ92">
        <v>20.64</v>
      </c>
      <c r="AR92">
        <v>33.520000000000003</v>
      </c>
      <c r="AS92">
        <v>23.33</v>
      </c>
      <c r="AT92">
        <v>19.27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2565.5500000000006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658.34</v>
      </c>
      <c r="L93">
        <v>500.56</v>
      </c>
      <c r="M93">
        <v>88.66</v>
      </c>
      <c r="N93">
        <v>114.45</v>
      </c>
      <c r="O93">
        <v>119.82</v>
      </c>
      <c r="P93">
        <v>134.62</v>
      </c>
      <c r="Q93">
        <v>20.09</v>
      </c>
      <c r="R93">
        <v>40.85</v>
      </c>
      <c r="S93">
        <v>25.44</v>
      </c>
      <c r="T93">
        <v>0</v>
      </c>
      <c r="U93">
        <v>396.8</v>
      </c>
      <c r="V93">
        <v>17.54</v>
      </c>
      <c r="W93">
        <v>44</v>
      </c>
      <c r="X93">
        <v>142.91999999999999</v>
      </c>
      <c r="Y93">
        <v>0</v>
      </c>
      <c r="Z93">
        <v>6.28</v>
      </c>
      <c r="AA93">
        <v>0</v>
      </c>
      <c r="AB93">
        <v>0</v>
      </c>
      <c r="AC93">
        <v>9.33</v>
      </c>
      <c r="AD93">
        <v>0</v>
      </c>
      <c r="AE93">
        <v>15.88</v>
      </c>
      <c r="AF93">
        <v>8.5500000000000007</v>
      </c>
      <c r="AG93">
        <v>40.659999999999997</v>
      </c>
      <c r="AH93">
        <v>0</v>
      </c>
      <c r="AI93">
        <v>15.94</v>
      </c>
      <c r="AJ93">
        <v>0</v>
      </c>
      <c r="AK93">
        <v>24.82</v>
      </c>
      <c r="AL93">
        <v>12.32</v>
      </c>
      <c r="AM93">
        <v>15.24</v>
      </c>
      <c r="AN93">
        <v>0.76</v>
      </c>
      <c r="AO93">
        <v>0</v>
      </c>
      <c r="AP93">
        <v>1.48</v>
      </c>
      <c r="AQ93">
        <v>20.64</v>
      </c>
      <c r="AR93">
        <v>33.520000000000003</v>
      </c>
      <c r="AS93">
        <v>23.33</v>
      </c>
      <c r="AT93">
        <v>19.27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2552.1100000000006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658.34</v>
      </c>
      <c r="L94">
        <v>500.56</v>
      </c>
      <c r="M94">
        <v>88.66</v>
      </c>
      <c r="N94">
        <v>114.45</v>
      </c>
      <c r="O94">
        <v>119.82</v>
      </c>
      <c r="P94">
        <v>134.62</v>
      </c>
      <c r="Q94">
        <v>20.09</v>
      </c>
      <c r="R94">
        <v>40.85</v>
      </c>
      <c r="S94">
        <v>25.44</v>
      </c>
      <c r="T94">
        <v>0</v>
      </c>
      <c r="U94">
        <v>396.8</v>
      </c>
      <c r="V94">
        <v>17.54</v>
      </c>
      <c r="W94">
        <v>44</v>
      </c>
      <c r="X94">
        <v>142.91999999999999</v>
      </c>
      <c r="Y94">
        <v>0</v>
      </c>
      <c r="Z94">
        <v>6.28</v>
      </c>
      <c r="AA94">
        <v>0</v>
      </c>
      <c r="AB94">
        <v>0</v>
      </c>
      <c r="AC94">
        <v>9.33</v>
      </c>
      <c r="AD94">
        <v>0</v>
      </c>
      <c r="AE94">
        <v>15.88</v>
      </c>
      <c r="AF94">
        <v>8.5500000000000007</v>
      </c>
      <c r="AG94">
        <v>40.659999999999997</v>
      </c>
      <c r="AH94">
        <v>0</v>
      </c>
      <c r="AI94">
        <v>15.94</v>
      </c>
      <c r="AJ94">
        <v>0</v>
      </c>
      <c r="AK94">
        <v>24.82</v>
      </c>
      <c r="AL94">
        <v>12.32</v>
      </c>
      <c r="AM94">
        <v>15.24</v>
      </c>
      <c r="AN94">
        <v>0.76</v>
      </c>
      <c r="AO94">
        <v>0</v>
      </c>
      <c r="AP94">
        <v>1.48</v>
      </c>
      <c r="AQ94">
        <v>10.57</v>
      </c>
      <c r="AR94">
        <v>33.520000000000003</v>
      </c>
      <c r="AS94">
        <v>23.33</v>
      </c>
      <c r="AT94">
        <v>19.27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2542.0400000000009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654.28</v>
      </c>
      <c r="L95">
        <v>428.28</v>
      </c>
      <c r="M95">
        <v>88.66</v>
      </c>
      <c r="N95">
        <v>114.45</v>
      </c>
      <c r="O95">
        <v>119.82</v>
      </c>
      <c r="P95">
        <v>134.62</v>
      </c>
      <c r="Q95">
        <v>20.09</v>
      </c>
      <c r="R95">
        <v>40.85</v>
      </c>
      <c r="S95">
        <v>25.44</v>
      </c>
      <c r="T95">
        <v>0</v>
      </c>
      <c r="U95">
        <v>396.8</v>
      </c>
      <c r="V95">
        <v>17.54</v>
      </c>
      <c r="W95">
        <v>44</v>
      </c>
      <c r="X95">
        <v>142.91999999999999</v>
      </c>
      <c r="Y95">
        <v>0</v>
      </c>
      <c r="Z95">
        <v>6.28</v>
      </c>
      <c r="AA95">
        <v>0</v>
      </c>
      <c r="AB95">
        <v>0</v>
      </c>
      <c r="AC95">
        <v>9.33</v>
      </c>
      <c r="AD95">
        <v>0</v>
      </c>
      <c r="AE95">
        <v>15.88</v>
      </c>
      <c r="AF95">
        <v>8.5500000000000007</v>
      </c>
      <c r="AG95">
        <v>40.659999999999997</v>
      </c>
      <c r="AH95">
        <v>0</v>
      </c>
      <c r="AI95">
        <v>13.49</v>
      </c>
      <c r="AJ95">
        <v>0</v>
      </c>
      <c r="AK95">
        <v>24.82</v>
      </c>
      <c r="AL95">
        <v>12.32</v>
      </c>
      <c r="AM95">
        <v>15.24</v>
      </c>
      <c r="AN95">
        <v>0.76</v>
      </c>
      <c r="AO95">
        <v>0</v>
      </c>
      <c r="AP95">
        <v>1.48</v>
      </c>
      <c r="AQ95">
        <v>10.57</v>
      </c>
      <c r="AR95">
        <v>33.520000000000003</v>
      </c>
      <c r="AS95">
        <v>23.33</v>
      </c>
      <c r="AT95">
        <v>19.27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2463.2500000000005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654.28</v>
      </c>
      <c r="L96">
        <v>327.08999999999997</v>
      </c>
      <c r="M96">
        <v>88.66</v>
      </c>
      <c r="N96">
        <v>114.45</v>
      </c>
      <c r="O96">
        <v>119.82</v>
      </c>
      <c r="P96">
        <v>134.62</v>
      </c>
      <c r="Q96">
        <v>20.09</v>
      </c>
      <c r="R96">
        <v>40.85</v>
      </c>
      <c r="S96">
        <v>25.44</v>
      </c>
      <c r="T96">
        <v>0</v>
      </c>
      <c r="U96">
        <v>396.8</v>
      </c>
      <c r="V96">
        <v>17.54</v>
      </c>
      <c r="W96">
        <v>44</v>
      </c>
      <c r="X96">
        <v>142.91999999999999</v>
      </c>
      <c r="Y96">
        <v>0</v>
      </c>
      <c r="Z96">
        <v>6.28</v>
      </c>
      <c r="AA96">
        <v>0</v>
      </c>
      <c r="AB96">
        <v>0</v>
      </c>
      <c r="AC96">
        <v>9.33</v>
      </c>
      <c r="AD96">
        <v>0</v>
      </c>
      <c r="AE96">
        <v>15.88</v>
      </c>
      <c r="AF96">
        <v>8.5500000000000007</v>
      </c>
      <c r="AG96">
        <v>40.659999999999997</v>
      </c>
      <c r="AH96">
        <v>0</v>
      </c>
      <c r="AI96">
        <v>13.49</v>
      </c>
      <c r="AJ96">
        <v>0</v>
      </c>
      <c r="AK96">
        <v>24.82</v>
      </c>
      <c r="AL96">
        <v>12.32</v>
      </c>
      <c r="AM96">
        <v>15.24</v>
      </c>
      <c r="AN96">
        <v>0.76</v>
      </c>
      <c r="AO96">
        <v>0</v>
      </c>
      <c r="AP96">
        <v>1.48</v>
      </c>
      <c r="AQ96">
        <v>10.44</v>
      </c>
      <c r="AR96">
        <v>33.520000000000003</v>
      </c>
      <c r="AS96">
        <v>23.33</v>
      </c>
      <c r="AT96">
        <v>19.27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2361.9300000000003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587.84</v>
      </c>
      <c r="L97">
        <v>298.18</v>
      </c>
      <c r="M97">
        <v>88.66</v>
      </c>
      <c r="N97">
        <v>114.45</v>
      </c>
      <c r="O97">
        <v>119.82</v>
      </c>
      <c r="P97">
        <v>134.62</v>
      </c>
      <c r="Q97">
        <v>20.09</v>
      </c>
      <c r="R97">
        <v>40.85</v>
      </c>
      <c r="S97">
        <v>25.44</v>
      </c>
      <c r="T97">
        <v>0</v>
      </c>
      <c r="U97">
        <v>396.8</v>
      </c>
      <c r="V97">
        <v>17.54</v>
      </c>
      <c r="W97">
        <v>44</v>
      </c>
      <c r="X97">
        <v>142.91999999999999</v>
      </c>
      <c r="Y97">
        <v>0</v>
      </c>
      <c r="Z97">
        <v>6.28</v>
      </c>
      <c r="AA97">
        <v>0</v>
      </c>
      <c r="AB97">
        <v>12.69</v>
      </c>
      <c r="AC97">
        <v>9.33</v>
      </c>
      <c r="AD97">
        <v>0</v>
      </c>
      <c r="AE97">
        <v>15.88</v>
      </c>
      <c r="AF97">
        <v>8.5500000000000007</v>
      </c>
      <c r="AG97">
        <v>40.659999999999997</v>
      </c>
      <c r="AH97">
        <v>0</v>
      </c>
      <c r="AI97">
        <v>13.49</v>
      </c>
      <c r="AJ97">
        <v>0</v>
      </c>
      <c r="AK97">
        <v>24.82</v>
      </c>
      <c r="AL97">
        <v>12.32</v>
      </c>
      <c r="AM97">
        <v>15.24</v>
      </c>
      <c r="AN97">
        <v>0.76</v>
      </c>
      <c r="AO97">
        <v>0</v>
      </c>
      <c r="AP97">
        <v>1.48</v>
      </c>
      <c r="AQ97">
        <v>0</v>
      </c>
      <c r="AR97">
        <v>33.520000000000003</v>
      </c>
      <c r="AS97">
        <v>23.33</v>
      </c>
      <c r="AT97">
        <v>19.27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2268.8299999999995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587.84</v>
      </c>
      <c r="L98">
        <v>298.18</v>
      </c>
      <c r="M98">
        <v>88.66</v>
      </c>
      <c r="N98">
        <v>114.45</v>
      </c>
      <c r="O98">
        <v>119.82</v>
      </c>
      <c r="P98">
        <v>134.62</v>
      </c>
      <c r="Q98">
        <v>20.09</v>
      </c>
      <c r="R98">
        <v>40.85</v>
      </c>
      <c r="S98">
        <v>25.44</v>
      </c>
      <c r="T98">
        <v>0</v>
      </c>
      <c r="U98">
        <v>396.8</v>
      </c>
      <c r="V98">
        <v>17.54</v>
      </c>
      <c r="W98">
        <v>44</v>
      </c>
      <c r="X98">
        <v>142.91999999999999</v>
      </c>
      <c r="Y98">
        <v>0</v>
      </c>
      <c r="Z98">
        <v>6.28</v>
      </c>
      <c r="AA98">
        <v>0</v>
      </c>
      <c r="AB98">
        <v>12.69</v>
      </c>
      <c r="AC98">
        <v>0</v>
      </c>
      <c r="AD98">
        <v>0</v>
      </c>
      <c r="AE98">
        <v>15.88</v>
      </c>
      <c r="AF98">
        <v>8.5500000000000007</v>
      </c>
      <c r="AG98">
        <v>40.659999999999997</v>
      </c>
      <c r="AH98">
        <v>0</v>
      </c>
      <c r="AI98">
        <v>13.49</v>
      </c>
      <c r="AJ98">
        <v>0</v>
      </c>
      <c r="AK98">
        <v>24.82</v>
      </c>
      <c r="AL98">
        <v>12.32</v>
      </c>
      <c r="AM98">
        <v>15.24</v>
      </c>
      <c r="AN98">
        <v>0.76</v>
      </c>
      <c r="AO98">
        <v>0</v>
      </c>
      <c r="AP98">
        <v>1.48</v>
      </c>
      <c r="AQ98">
        <v>0</v>
      </c>
      <c r="AR98">
        <v>33.520000000000003</v>
      </c>
      <c r="AS98">
        <v>23.33</v>
      </c>
      <c r="AT98">
        <v>19.27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2259.4999999999995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11.45603249999998</v>
      </c>
      <c r="L99">
        <f t="shared" si="2"/>
        <v>7.4515200000000004</v>
      </c>
      <c r="M99">
        <f t="shared" si="2"/>
        <v>2.1278399999999977</v>
      </c>
      <c r="N99">
        <f t="shared" si="2"/>
        <v>2.7468000000000021</v>
      </c>
      <c r="O99">
        <f t="shared" si="2"/>
        <v>2.875679999999996</v>
      </c>
      <c r="P99">
        <f t="shared" si="2"/>
        <v>3.2308800000000057</v>
      </c>
      <c r="Q99">
        <f t="shared" si="2"/>
        <v>0.39155249999999947</v>
      </c>
      <c r="R99">
        <f t="shared" si="2"/>
        <v>0.78699499999999978</v>
      </c>
      <c r="S99">
        <f t="shared" si="2"/>
        <v>0.50276750000000081</v>
      </c>
      <c r="T99">
        <f t="shared" si="2"/>
        <v>0</v>
      </c>
      <c r="U99">
        <f t="shared" si="2"/>
        <v>9.4915175000000005</v>
      </c>
      <c r="V99">
        <f t="shared" si="2"/>
        <v>0.37628499999999965</v>
      </c>
      <c r="W99">
        <f t="shared" si="2"/>
        <v>0.95390000000000019</v>
      </c>
      <c r="X99">
        <f t="shared" si="2"/>
        <v>3.1485975000000002</v>
      </c>
      <c r="Y99">
        <f t="shared" si="2"/>
        <v>0</v>
      </c>
      <c r="Z99">
        <f t="shared" si="2"/>
        <v>0.23066749999999983</v>
      </c>
      <c r="AA99">
        <f t="shared" si="2"/>
        <v>0.18273000000000003</v>
      </c>
      <c r="AB99">
        <f t="shared" si="2"/>
        <v>0.26733750000000017</v>
      </c>
      <c r="AC99">
        <f t="shared" si="2"/>
        <v>0.1819900000000001</v>
      </c>
      <c r="AD99">
        <f t="shared" si="2"/>
        <v>0.14353999999999997</v>
      </c>
      <c r="AE99">
        <f t="shared" si="2"/>
        <v>0.39303000000000049</v>
      </c>
      <c r="AF99">
        <f t="shared" si="2"/>
        <v>0.28618749999999959</v>
      </c>
      <c r="AG99">
        <f t="shared" si="2"/>
        <v>0.97456499999999868</v>
      </c>
      <c r="AH99">
        <f t="shared" si="2"/>
        <v>0.6912974999999999</v>
      </c>
      <c r="AI99">
        <f t="shared" si="2"/>
        <v>0.1442975</v>
      </c>
      <c r="AJ99">
        <f t="shared" si="2"/>
        <v>0</v>
      </c>
      <c r="AK99">
        <f t="shared" si="2"/>
        <v>0.59568000000000021</v>
      </c>
      <c r="AL99">
        <f t="shared" si="2"/>
        <v>0.49712499999999971</v>
      </c>
      <c r="AM99">
        <f t="shared" si="2"/>
        <v>0.18633750000000007</v>
      </c>
      <c r="AN99">
        <f t="shared" si="2"/>
        <v>1.842000000000003E-2</v>
      </c>
      <c r="AO99">
        <f t="shared" si="2"/>
        <v>0</v>
      </c>
      <c r="AP99">
        <f t="shared" si="2"/>
        <v>2.3920000000000018E-2</v>
      </c>
      <c r="AQ99">
        <f t="shared" si="2"/>
        <v>0.41225000000000028</v>
      </c>
      <c r="AR99">
        <f t="shared" si="2"/>
        <v>0.79885249999999974</v>
      </c>
      <c r="AS99">
        <f t="shared" si="2"/>
        <v>0.62163999999999975</v>
      </c>
      <c r="AT99">
        <f t="shared" si="2"/>
        <v>0.45163999999999965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52.641874999999985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45741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260.77999999999997</v>
      </c>
      <c r="C3" s="35">
        <v>74.72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66.13</v>
      </c>
      <c r="N3">
        <v>272.49</v>
      </c>
      <c r="O3">
        <v>100.4</v>
      </c>
      <c r="P3">
        <v>2.72</v>
      </c>
      <c r="Q3">
        <v>8.8000000000000007</v>
      </c>
      <c r="R3" s="94">
        <v>0</v>
      </c>
      <c r="S3" s="94">
        <v>0</v>
      </c>
      <c r="T3" s="94">
        <v>0</v>
      </c>
      <c r="U3">
        <v>2.61</v>
      </c>
      <c r="V3">
        <v>0</v>
      </c>
      <c r="W3">
        <v>1.36</v>
      </c>
      <c r="X3">
        <v>61.99</v>
      </c>
      <c r="Y3">
        <v>20.67</v>
      </c>
      <c r="Z3">
        <v>20.67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13.34</v>
      </c>
      <c r="AH3">
        <v>50.33</v>
      </c>
      <c r="AI3">
        <v>50.34</v>
      </c>
      <c r="AJ3">
        <v>30.28</v>
      </c>
      <c r="AK3">
        <v>0</v>
      </c>
      <c r="AL3">
        <v>0</v>
      </c>
    </row>
    <row r="4" spans="1:39">
      <c r="A4" t="s">
        <v>46</v>
      </c>
      <c r="B4" s="35">
        <v>260.77999999999997</v>
      </c>
      <c r="C4" s="35">
        <v>86.93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66.13</v>
      </c>
      <c r="N4">
        <v>272.49</v>
      </c>
      <c r="O4">
        <v>100.4</v>
      </c>
      <c r="P4">
        <v>2.72</v>
      </c>
      <c r="Q4">
        <v>7.2</v>
      </c>
      <c r="R4" s="94">
        <v>0</v>
      </c>
      <c r="S4" s="94">
        <v>0</v>
      </c>
      <c r="T4" s="94">
        <v>0</v>
      </c>
      <c r="U4">
        <v>2.61</v>
      </c>
      <c r="V4">
        <v>0</v>
      </c>
      <c r="W4">
        <v>1.36</v>
      </c>
      <c r="X4">
        <v>61.5</v>
      </c>
      <c r="Y4">
        <v>20.5</v>
      </c>
      <c r="Z4">
        <v>20.5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</v>
      </c>
      <c r="AH4">
        <v>49.67</v>
      </c>
      <c r="AI4">
        <v>49.66</v>
      </c>
      <c r="AJ4">
        <v>30.28</v>
      </c>
      <c r="AK4">
        <v>0</v>
      </c>
      <c r="AL4">
        <v>0</v>
      </c>
    </row>
    <row r="5" spans="1:39">
      <c r="A5" t="s">
        <v>47</v>
      </c>
      <c r="B5" s="35">
        <v>260.77999999999997</v>
      </c>
      <c r="C5" s="35">
        <v>86.93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66.13</v>
      </c>
      <c r="N5">
        <v>272.49</v>
      </c>
      <c r="O5">
        <v>100.4</v>
      </c>
      <c r="P5">
        <v>2.72</v>
      </c>
      <c r="Q5">
        <v>7</v>
      </c>
      <c r="R5" s="94">
        <v>0</v>
      </c>
      <c r="S5" s="94">
        <v>0</v>
      </c>
      <c r="T5" s="94">
        <v>0</v>
      </c>
      <c r="U5">
        <v>2.61</v>
      </c>
      <c r="V5">
        <v>0</v>
      </c>
      <c r="W5">
        <v>1.36</v>
      </c>
      <c r="X5">
        <v>60.49</v>
      </c>
      <c r="Y5">
        <v>20.170000000000002</v>
      </c>
      <c r="Z5">
        <v>20.170000000000002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12.66</v>
      </c>
      <c r="AH5">
        <v>48.67</v>
      </c>
      <c r="AI5">
        <v>48.66</v>
      </c>
      <c r="AJ5">
        <v>30.78</v>
      </c>
      <c r="AK5">
        <v>0</v>
      </c>
      <c r="AL5">
        <v>0</v>
      </c>
    </row>
    <row r="6" spans="1:39">
      <c r="A6" t="s">
        <v>48</v>
      </c>
      <c r="B6" s="35">
        <v>260.77999999999997</v>
      </c>
      <c r="C6" s="35">
        <v>86.93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66.13</v>
      </c>
      <c r="N6">
        <v>272.49</v>
      </c>
      <c r="O6">
        <v>100.4</v>
      </c>
      <c r="P6">
        <v>2.72</v>
      </c>
      <c r="Q6">
        <v>7</v>
      </c>
      <c r="R6" s="94">
        <v>0</v>
      </c>
      <c r="S6" s="94">
        <v>0</v>
      </c>
      <c r="T6" s="94">
        <v>0</v>
      </c>
      <c r="U6">
        <v>2.61</v>
      </c>
      <c r="V6">
        <v>0</v>
      </c>
      <c r="W6">
        <v>1.36</v>
      </c>
      <c r="X6">
        <v>60</v>
      </c>
      <c r="Y6">
        <v>20</v>
      </c>
      <c r="Z6">
        <v>20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12.34</v>
      </c>
      <c r="AH6">
        <v>48.33</v>
      </c>
      <c r="AI6">
        <v>48.34</v>
      </c>
      <c r="AJ6">
        <v>30.78</v>
      </c>
      <c r="AK6">
        <v>0</v>
      </c>
      <c r="AL6">
        <v>0</v>
      </c>
    </row>
    <row r="7" spans="1:39">
      <c r="A7" t="s">
        <v>49</v>
      </c>
      <c r="B7" s="35">
        <v>260.77999999999997</v>
      </c>
      <c r="C7" s="35">
        <v>86.93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66.13</v>
      </c>
      <c r="N7">
        <v>272.49</v>
      </c>
      <c r="O7">
        <v>100.4</v>
      </c>
      <c r="P7">
        <v>2.72</v>
      </c>
      <c r="Q7">
        <v>7</v>
      </c>
      <c r="R7" s="94">
        <v>0</v>
      </c>
      <c r="S7" s="94">
        <v>0</v>
      </c>
      <c r="T7" s="94">
        <v>0</v>
      </c>
      <c r="U7">
        <v>2.61</v>
      </c>
      <c r="V7">
        <v>0</v>
      </c>
      <c r="W7">
        <v>1.36</v>
      </c>
      <c r="X7">
        <v>58.99</v>
      </c>
      <c r="Y7">
        <v>19.670000000000002</v>
      </c>
      <c r="Z7">
        <v>19.670000000000002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</v>
      </c>
      <c r="AH7">
        <v>48</v>
      </c>
      <c r="AI7">
        <v>48</v>
      </c>
      <c r="AJ7">
        <v>30.78</v>
      </c>
      <c r="AK7">
        <v>0</v>
      </c>
      <c r="AL7">
        <v>0</v>
      </c>
    </row>
    <row r="8" spans="1:39">
      <c r="A8" t="s">
        <v>50</v>
      </c>
      <c r="B8" s="35">
        <v>260.77999999999997</v>
      </c>
      <c r="C8" s="35">
        <v>86.93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66.13</v>
      </c>
      <c r="N8">
        <v>272.49</v>
      </c>
      <c r="O8">
        <v>100.4</v>
      </c>
      <c r="P8">
        <v>2.72</v>
      </c>
      <c r="Q8">
        <v>7</v>
      </c>
      <c r="R8" s="94">
        <v>0</v>
      </c>
      <c r="S8" s="94">
        <v>0</v>
      </c>
      <c r="T8" s="94">
        <v>0</v>
      </c>
      <c r="U8">
        <v>2.61</v>
      </c>
      <c r="V8">
        <v>0</v>
      </c>
      <c r="W8">
        <v>1.36</v>
      </c>
      <c r="X8">
        <v>58.01</v>
      </c>
      <c r="Y8">
        <v>19.329999999999998</v>
      </c>
      <c r="Z8">
        <v>19.329999999999998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</v>
      </c>
      <c r="AH8">
        <v>47.33</v>
      </c>
      <c r="AI8">
        <v>47.34</v>
      </c>
      <c r="AJ8">
        <v>30.78</v>
      </c>
      <c r="AK8">
        <v>0</v>
      </c>
      <c r="AL8">
        <v>0</v>
      </c>
    </row>
    <row r="9" spans="1:39">
      <c r="A9" t="s">
        <v>51</v>
      </c>
      <c r="B9" s="35">
        <v>260.77999999999997</v>
      </c>
      <c r="C9" s="35">
        <v>86.93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66.13</v>
      </c>
      <c r="N9">
        <v>272.49</v>
      </c>
      <c r="O9">
        <v>100.4</v>
      </c>
      <c r="P9">
        <v>2.72</v>
      </c>
      <c r="Q9">
        <v>7</v>
      </c>
      <c r="R9" s="94">
        <v>0</v>
      </c>
      <c r="S9" s="94">
        <v>0</v>
      </c>
      <c r="T9" s="94">
        <v>0</v>
      </c>
      <c r="U9">
        <v>2.61</v>
      </c>
      <c r="V9">
        <v>0</v>
      </c>
      <c r="W9">
        <v>1.36</v>
      </c>
      <c r="X9">
        <v>66</v>
      </c>
      <c r="Y9">
        <v>22</v>
      </c>
      <c r="Z9">
        <v>22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</v>
      </c>
      <c r="AH9">
        <v>46.67</v>
      </c>
      <c r="AI9">
        <v>46.66</v>
      </c>
      <c r="AJ9">
        <v>30.78</v>
      </c>
      <c r="AK9">
        <v>0</v>
      </c>
      <c r="AL9">
        <v>0</v>
      </c>
    </row>
    <row r="10" spans="1:39">
      <c r="A10" t="s">
        <v>52</v>
      </c>
      <c r="B10" s="35">
        <v>260.77999999999997</v>
      </c>
      <c r="C10" s="35">
        <v>86.93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66.13</v>
      </c>
      <c r="N10">
        <v>272.49</v>
      </c>
      <c r="O10">
        <v>100.4</v>
      </c>
      <c r="P10">
        <v>2.72</v>
      </c>
      <c r="Q10">
        <v>7</v>
      </c>
      <c r="R10" s="94">
        <v>0</v>
      </c>
      <c r="S10" s="94">
        <v>0</v>
      </c>
      <c r="T10" s="94">
        <v>0</v>
      </c>
      <c r="U10">
        <v>2.61</v>
      </c>
      <c r="V10">
        <v>0</v>
      </c>
      <c r="W10">
        <v>1.36</v>
      </c>
      <c r="X10">
        <v>65</v>
      </c>
      <c r="Y10">
        <v>21.66</v>
      </c>
      <c r="Z10">
        <v>21.67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12.34</v>
      </c>
      <c r="AH10">
        <v>46.33</v>
      </c>
      <c r="AI10">
        <v>46.34</v>
      </c>
      <c r="AJ10">
        <v>30.28</v>
      </c>
      <c r="AK10">
        <v>0</v>
      </c>
      <c r="AL10">
        <v>0</v>
      </c>
    </row>
    <row r="11" spans="1:39">
      <c r="A11" t="s">
        <v>53</v>
      </c>
      <c r="B11" s="35">
        <v>193.93</v>
      </c>
      <c r="C11" s="35">
        <v>74.72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66.13</v>
      </c>
      <c r="N11">
        <v>272.49</v>
      </c>
      <c r="O11">
        <v>100.4</v>
      </c>
      <c r="P11">
        <v>2.72</v>
      </c>
      <c r="Q11">
        <v>7</v>
      </c>
      <c r="R11" s="94">
        <v>0</v>
      </c>
      <c r="S11" s="94">
        <v>0</v>
      </c>
      <c r="T11" s="94">
        <v>0</v>
      </c>
      <c r="U11">
        <v>2.5299999999999998</v>
      </c>
      <c r="V11">
        <v>0</v>
      </c>
      <c r="W11">
        <v>1.36</v>
      </c>
      <c r="X11">
        <v>55.99</v>
      </c>
      <c r="Y11">
        <v>18.670000000000002</v>
      </c>
      <c r="Z11">
        <v>18.670000000000002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</v>
      </c>
      <c r="AH11">
        <v>45</v>
      </c>
      <c r="AI11">
        <v>45</v>
      </c>
      <c r="AJ11">
        <v>30.28</v>
      </c>
      <c r="AK11">
        <v>0</v>
      </c>
      <c r="AL11">
        <v>0</v>
      </c>
    </row>
    <row r="12" spans="1:39">
      <c r="A12" t="s">
        <v>54</v>
      </c>
      <c r="B12" s="35">
        <v>193.93</v>
      </c>
      <c r="C12" s="35">
        <v>74.72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66.13</v>
      </c>
      <c r="N12">
        <v>272.49</v>
      </c>
      <c r="O12">
        <v>100.4</v>
      </c>
      <c r="P12">
        <v>2.72</v>
      </c>
      <c r="Q12">
        <v>7</v>
      </c>
      <c r="R12" s="94">
        <v>0</v>
      </c>
      <c r="S12" s="94">
        <v>0</v>
      </c>
      <c r="T12" s="94">
        <v>0</v>
      </c>
      <c r="U12">
        <v>2.5299999999999998</v>
      </c>
      <c r="V12">
        <v>0</v>
      </c>
      <c r="W12">
        <v>1.36</v>
      </c>
      <c r="X12">
        <v>55.99</v>
      </c>
      <c r="Y12">
        <v>18.670000000000002</v>
      </c>
      <c r="Z12">
        <v>18.670000000000002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</v>
      </c>
      <c r="AH12">
        <v>44.33</v>
      </c>
      <c r="AI12">
        <v>44.34</v>
      </c>
      <c r="AJ12">
        <v>30.28</v>
      </c>
      <c r="AK12">
        <v>0</v>
      </c>
      <c r="AL12">
        <v>0</v>
      </c>
    </row>
    <row r="13" spans="1:39">
      <c r="A13" t="s">
        <v>55</v>
      </c>
      <c r="B13" s="35">
        <v>193.93</v>
      </c>
      <c r="C13" s="35">
        <v>64.2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66.13</v>
      </c>
      <c r="N13">
        <v>272.49</v>
      </c>
      <c r="O13">
        <v>100.4</v>
      </c>
      <c r="P13">
        <v>2.72</v>
      </c>
      <c r="Q13">
        <v>7</v>
      </c>
      <c r="R13" s="94">
        <v>0</v>
      </c>
      <c r="S13" s="94">
        <v>0</v>
      </c>
      <c r="T13" s="94">
        <v>0</v>
      </c>
      <c r="U13">
        <v>2.5299999999999998</v>
      </c>
      <c r="V13">
        <v>0</v>
      </c>
      <c r="W13">
        <v>1.36</v>
      </c>
      <c r="X13">
        <v>55.99</v>
      </c>
      <c r="Y13">
        <v>18.670000000000002</v>
      </c>
      <c r="Z13">
        <v>18.670000000000002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11.66</v>
      </c>
      <c r="AH13">
        <v>36.33</v>
      </c>
      <c r="AI13">
        <v>36.340000000000003</v>
      </c>
      <c r="AJ13">
        <v>30.28</v>
      </c>
      <c r="AK13">
        <v>0</v>
      </c>
      <c r="AL13">
        <v>0</v>
      </c>
    </row>
    <row r="14" spans="1:39">
      <c r="A14" t="s">
        <v>56</v>
      </c>
      <c r="B14" s="35">
        <v>193.93</v>
      </c>
      <c r="C14" s="35">
        <v>64.2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66.13</v>
      </c>
      <c r="N14">
        <v>272.49</v>
      </c>
      <c r="O14">
        <v>100.4</v>
      </c>
      <c r="P14">
        <v>2.72</v>
      </c>
      <c r="Q14">
        <v>7</v>
      </c>
      <c r="R14" s="94">
        <v>0</v>
      </c>
      <c r="S14" s="94">
        <v>0</v>
      </c>
      <c r="T14" s="94">
        <v>0</v>
      </c>
      <c r="U14">
        <v>2.5299999999999998</v>
      </c>
      <c r="V14">
        <v>0</v>
      </c>
      <c r="W14">
        <v>1.36</v>
      </c>
      <c r="X14">
        <v>57.49</v>
      </c>
      <c r="Y14">
        <v>19.170000000000002</v>
      </c>
      <c r="Z14">
        <v>19.170000000000002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11.34</v>
      </c>
      <c r="AH14">
        <v>36.33</v>
      </c>
      <c r="AI14">
        <v>36.340000000000003</v>
      </c>
      <c r="AJ14">
        <v>30.28</v>
      </c>
      <c r="AK14">
        <v>0</v>
      </c>
      <c r="AL14">
        <v>0</v>
      </c>
    </row>
    <row r="15" spans="1:39">
      <c r="A15" t="s">
        <v>57</v>
      </c>
      <c r="B15" s="35">
        <v>193.93</v>
      </c>
      <c r="C15" s="35">
        <v>64.2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66.13</v>
      </c>
      <c r="N15">
        <v>272.49</v>
      </c>
      <c r="O15">
        <v>100.4</v>
      </c>
      <c r="P15">
        <v>2.64</v>
      </c>
      <c r="Q15">
        <v>7</v>
      </c>
      <c r="R15" s="94">
        <v>0</v>
      </c>
      <c r="S15" s="94">
        <v>0</v>
      </c>
      <c r="T15" s="94">
        <v>0</v>
      </c>
      <c r="U15">
        <v>2.5299999999999998</v>
      </c>
      <c r="V15">
        <v>0</v>
      </c>
      <c r="W15">
        <v>1.31</v>
      </c>
      <c r="X15">
        <v>55.99</v>
      </c>
      <c r="Y15">
        <v>18.670000000000002</v>
      </c>
      <c r="Z15">
        <v>18.670000000000002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</v>
      </c>
      <c r="AH15">
        <v>38</v>
      </c>
      <c r="AI15">
        <v>38</v>
      </c>
      <c r="AJ15">
        <v>30.28</v>
      </c>
      <c r="AK15">
        <v>0</v>
      </c>
      <c r="AL15">
        <v>0</v>
      </c>
    </row>
    <row r="16" spans="1:39">
      <c r="A16" t="s">
        <v>58</v>
      </c>
      <c r="B16" s="35">
        <v>193.93</v>
      </c>
      <c r="C16" s="35">
        <v>64.2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66.13</v>
      </c>
      <c r="N16">
        <v>272.49</v>
      </c>
      <c r="O16">
        <v>100.4</v>
      </c>
      <c r="P16">
        <v>2.64</v>
      </c>
      <c r="Q16">
        <v>7</v>
      </c>
      <c r="R16" s="94">
        <v>0</v>
      </c>
      <c r="S16" s="94">
        <v>0</v>
      </c>
      <c r="T16" s="94">
        <v>0</v>
      </c>
      <c r="U16">
        <v>2.5299999999999998</v>
      </c>
      <c r="V16">
        <v>0</v>
      </c>
      <c r="W16">
        <v>1.31</v>
      </c>
      <c r="X16">
        <v>55.5</v>
      </c>
      <c r="Y16">
        <v>18.5</v>
      </c>
      <c r="Z16">
        <v>18.5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10.34</v>
      </c>
      <c r="AH16">
        <v>37.67</v>
      </c>
      <c r="AI16">
        <v>37.659999999999997</v>
      </c>
      <c r="AJ16">
        <v>30.28</v>
      </c>
      <c r="AK16">
        <v>0</v>
      </c>
      <c r="AL16">
        <v>0</v>
      </c>
    </row>
    <row r="17" spans="1:38">
      <c r="A17" t="s">
        <v>59</v>
      </c>
      <c r="B17" s="35">
        <v>193.93</v>
      </c>
      <c r="C17" s="35">
        <v>64.2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66.13</v>
      </c>
      <c r="N17">
        <v>272.49</v>
      </c>
      <c r="O17">
        <v>100.4</v>
      </c>
      <c r="P17">
        <v>2.64</v>
      </c>
      <c r="Q17">
        <v>7</v>
      </c>
      <c r="R17" s="94">
        <v>0</v>
      </c>
      <c r="S17" s="94">
        <v>0</v>
      </c>
      <c r="T17" s="94">
        <v>0</v>
      </c>
      <c r="U17">
        <v>2.5299999999999998</v>
      </c>
      <c r="V17">
        <v>0</v>
      </c>
      <c r="W17">
        <v>1.31</v>
      </c>
      <c r="X17">
        <v>54.49</v>
      </c>
      <c r="Y17">
        <v>18.170000000000002</v>
      </c>
      <c r="Z17">
        <v>18.170000000000002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9.34</v>
      </c>
      <c r="AH17">
        <v>31.67</v>
      </c>
      <c r="AI17">
        <v>31.66</v>
      </c>
      <c r="AJ17">
        <v>30.28</v>
      </c>
      <c r="AK17">
        <v>0</v>
      </c>
      <c r="AL17">
        <v>0</v>
      </c>
    </row>
    <row r="18" spans="1:38">
      <c r="A18" t="s">
        <v>60</v>
      </c>
      <c r="B18" s="35">
        <v>193.93</v>
      </c>
      <c r="C18" s="35">
        <v>64.2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66.13</v>
      </c>
      <c r="N18">
        <v>272.49</v>
      </c>
      <c r="O18">
        <v>100.4</v>
      </c>
      <c r="P18">
        <v>2.64</v>
      </c>
      <c r="Q18">
        <v>7</v>
      </c>
      <c r="R18" s="94">
        <v>0</v>
      </c>
      <c r="S18" s="94">
        <v>0</v>
      </c>
      <c r="T18" s="94">
        <v>0</v>
      </c>
      <c r="U18">
        <v>2.5299999999999998</v>
      </c>
      <c r="V18">
        <v>0</v>
      </c>
      <c r="W18">
        <v>1.31</v>
      </c>
      <c r="X18">
        <v>52.99</v>
      </c>
      <c r="Y18">
        <v>17.670000000000002</v>
      </c>
      <c r="Z18">
        <v>17.670000000000002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8.66</v>
      </c>
      <c r="AH18">
        <v>31.33</v>
      </c>
      <c r="AI18">
        <v>31.34</v>
      </c>
      <c r="AJ18">
        <v>30.28</v>
      </c>
      <c r="AK18">
        <v>0</v>
      </c>
      <c r="AL18">
        <v>0</v>
      </c>
    </row>
    <row r="19" spans="1:38">
      <c r="A19" t="s">
        <v>61</v>
      </c>
      <c r="B19" s="35">
        <v>193.93</v>
      </c>
      <c r="C19" s="35">
        <v>64.2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70.28</v>
      </c>
      <c r="N19">
        <v>272.49</v>
      </c>
      <c r="O19">
        <v>100.4</v>
      </c>
      <c r="P19">
        <v>2.64</v>
      </c>
      <c r="Q19">
        <v>7</v>
      </c>
      <c r="R19" s="94">
        <v>0</v>
      </c>
      <c r="S19" s="94">
        <v>0</v>
      </c>
      <c r="T19" s="94">
        <v>0</v>
      </c>
      <c r="U19">
        <v>2.15</v>
      </c>
      <c r="V19">
        <v>0</v>
      </c>
      <c r="W19">
        <v>1.31</v>
      </c>
      <c r="X19">
        <v>45.49</v>
      </c>
      <c r="Y19">
        <v>15.17</v>
      </c>
      <c r="Z19">
        <v>15.17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</v>
      </c>
      <c r="AH19">
        <v>31</v>
      </c>
      <c r="AI19">
        <v>31</v>
      </c>
      <c r="AJ19">
        <v>30.28</v>
      </c>
      <c r="AK19">
        <v>0</v>
      </c>
      <c r="AL19">
        <v>0</v>
      </c>
    </row>
    <row r="20" spans="1:38">
      <c r="A20" t="s">
        <v>62</v>
      </c>
      <c r="B20" s="35">
        <v>193.93</v>
      </c>
      <c r="C20" s="35">
        <v>64.2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70.28</v>
      </c>
      <c r="N20">
        <v>272.49</v>
      </c>
      <c r="O20">
        <v>100.4</v>
      </c>
      <c r="P20">
        <v>2.64</v>
      </c>
      <c r="Q20">
        <v>7</v>
      </c>
      <c r="R20" s="94">
        <v>0</v>
      </c>
      <c r="S20" s="94">
        <v>0</v>
      </c>
      <c r="T20" s="94">
        <v>0</v>
      </c>
      <c r="U20">
        <v>2.15</v>
      </c>
      <c r="V20">
        <v>0</v>
      </c>
      <c r="W20">
        <v>1.31</v>
      </c>
      <c r="X20">
        <v>43.5</v>
      </c>
      <c r="Y20">
        <v>14.5</v>
      </c>
      <c r="Z20">
        <v>14.5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30.67</v>
      </c>
      <c r="AI20">
        <v>30.66</v>
      </c>
      <c r="AJ20">
        <v>30.28</v>
      </c>
      <c r="AK20">
        <v>0</v>
      </c>
      <c r="AL20">
        <v>0</v>
      </c>
    </row>
    <row r="21" spans="1:38">
      <c r="A21" t="s">
        <v>63</v>
      </c>
      <c r="B21" s="35">
        <v>260.77999999999997</v>
      </c>
      <c r="C21" s="35">
        <v>86.93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70.28</v>
      </c>
      <c r="N21">
        <v>272.49</v>
      </c>
      <c r="O21">
        <v>100.4</v>
      </c>
      <c r="P21">
        <v>0.78</v>
      </c>
      <c r="Q21">
        <v>7</v>
      </c>
      <c r="R21" s="94">
        <v>0</v>
      </c>
      <c r="S21" s="94">
        <v>0</v>
      </c>
      <c r="T21" s="94">
        <v>0</v>
      </c>
      <c r="U21">
        <v>2.15</v>
      </c>
      <c r="V21">
        <v>0</v>
      </c>
      <c r="W21">
        <v>1.31</v>
      </c>
      <c r="X21">
        <v>41.51</v>
      </c>
      <c r="Y21">
        <v>13.83</v>
      </c>
      <c r="Z21">
        <v>13.83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23.33</v>
      </c>
      <c r="AI21">
        <v>23.34</v>
      </c>
      <c r="AJ21">
        <v>30.78</v>
      </c>
      <c r="AK21">
        <v>0</v>
      </c>
      <c r="AL21">
        <v>0</v>
      </c>
    </row>
    <row r="22" spans="1:38">
      <c r="A22" t="s">
        <v>64</v>
      </c>
      <c r="B22" s="35">
        <v>260.77999999999997</v>
      </c>
      <c r="C22" s="35">
        <v>86.93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66.13</v>
      </c>
      <c r="N22">
        <v>272.49</v>
      </c>
      <c r="O22">
        <v>100.4</v>
      </c>
      <c r="P22">
        <v>2.2599999999999998</v>
      </c>
      <c r="Q22">
        <v>7</v>
      </c>
      <c r="R22" s="94">
        <v>0</v>
      </c>
      <c r="S22" s="94">
        <v>0</v>
      </c>
      <c r="T22" s="94">
        <v>0</v>
      </c>
      <c r="U22">
        <v>2.15</v>
      </c>
      <c r="V22">
        <v>0</v>
      </c>
      <c r="W22">
        <v>1.31</v>
      </c>
      <c r="X22">
        <v>39.49</v>
      </c>
      <c r="Y22">
        <v>13.17</v>
      </c>
      <c r="Z22">
        <v>13.17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22.33</v>
      </c>
      <c r="AI22">
        <v>22.34</v>
      </c>
      <c r="AJ22">
        <v>30.78</v>
      </c>
      <c r="AK22">
        <v>0</v>
      </c>
      <c r="AL22">
        <v>0</v>
      </c>
    </row>
    <row r="23" spans="1:38">
      <c r="A23" t="s">
        <v>65</v>
      </c>
      <c r="B23" s="35">
        <v>260.77999999999997</v>
      </c>
      <c r="C23" s="35">
        <v>86.93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66.13</v>
      </c>
      <c r="N23">
        <v>272.49</v>
      </c>
      <c r="O23">
        <v>100.4</v>
      </c>
      <c r="P23">
        <v>2.2599999999999998</v>
      </c>
      <c r="Q23">
        <v>7</v>
      </c>
      <c r="R23" s="94">
        <v>0</v>
      </c>
      <c r="S23" s="94">
        <v>0</v>
      </c>
      <c r="T23" s="94">
        <v>0</v>
      </c>
      <c r="U23">
        <v>2.15</v>
      </c>
      <c r="V23">
        <v>0</v>
      </c>
      <c r="W23">
        <v>1.31</v>
      </c>
      <c r="X23">
        <v>39</v>
      </c>
      <c r="Y23">
        <v>13</v>
      </c>
      <c r="Z23">
        <v>13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22</v>
      </c>
      <c r="AI23">
        <v>22</v>
      </c>
      <c r="AJ23">
        <v>30.78</v>
      </c>
      <c r="AK23">
        <v>0</v>
      </c>
      <c r="AL23">
        <v>0</v>
      </c>
    </row>
    <row r="24" spans="1:38">
      <c r="A24" t="s">
        <v>66</v>
      </c>
      <c r="B24" s="35">
        <v>260.77999999999997</v>
      </c>
      <c r="C24" s="35">
        <v>86.93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66.13</v>
      </c>
      <c r="N24">
        <v>272.49</v>
      </c>
      <c r="O24">
        <v>100.4</v>
      </c>
      <c r="P24">
        <v>2.2599999999999998</v>
      </c>
      <c r="Q24">
        <v>7</v>
      </c>
      <c r="R24" s="94">
        <v>0</v>
      </c>
      <c r="S24" s="94">
        <v>0</v>
      </c>
      <c r="T24" s="94">
        <v>0</v>
      </c>
      <c r="U24">
        <v>2.15</v>
      </c>
      <c r="V24">
        <v>0</v>
      </c>
      <c r="W24">
        <v>1.31</v>
      </c>
      <c r="X24">
        <v>39</v>
      </c>
      <c r="Y24">
        <v>13</v>
      </c>
      <c r="Z24">
        <v>13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22</v>
      </c>
      <c r="AI24">
        <v>22</v>
      </c>
      <c r="AJ24">
        <v>30.28</v>
      </c>
      <c r="AK24">
        <v>0</v>
      </c>
      <c r="AL24">
        <v>0</v>
      </c>
    </row>
    <row r="25" spans="1:38">
      <c r="A25" t="s">
        <v>67</v>
      </c>
      <c r="B25" s="35">
        <v>260.77999999999997</v>
      </c>
      <c r="C25" s="35">
        <v>74.72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66.13</v>
      </c>
      <c r="N25">
        <v>272.49</v>
      </c>
      <c r="O25">
        <v>100.4</v>
      </c>
      <c r="P25">
        <v>2.2599999999999998</v>
      </c>
      <c r="Q25">
        <v>7</v>
      </c>
      <c r="R25" s="94">
        <v>0</v>
      </c>
      <c r="S25" s="94">
        <v>0</v>
      </c>
      <c r="T25" s="94">
        <v>0</v>
      </c>
      <c r="U25">
        <v>2.15</v>
      </c>
      <c r="V25">
        <v>0</v>
      </c>
      <c r="W25">
        <v>1.31</v>
      </c>
      <c r="X25">
        <v>38.51</v>
      </c>
      <c r="Y25">
        <v>12.83</v>
      </c>
      <c r="Z25">
        <v>12.83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22</v>
      </c>
      <c r="AI25">
        <v>22</v>
      </c>
      <c r="AJ25">
        <v>29.78</v>
      </c>
      <c r="AK25">
        <v>0</v>
      </c>
      <c r="AL25">
        <v>0</v>
      </c>
    </row>
    <row r="26" spans="1:38">
      <c r="A26" t="s">
        <v>68</v>
      </c>
      <c r="B26" s="35">
        <v>260.77999999999997</v>
      </c>
      <c r="C26" s="35">
        <v>86.93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66.13</v>
      </c>
      <c r="N26">
        <v>272.49</v>
      </c>
      <c r="O26">
        <v>100.4</v>
      </c>
      <c r="P26">
        <v>2.2599999999999998</v>
      </c>
      <c r="Q26">
        <v>7</v>
      </c>
      <c r="R26" s="94">
        <v>0</v>
      </c>
      <c r="S26" s="94">
        <v>0</v>
      </c>
      <c r="T26" s="94">
        <v>0</v>
      </c>
      <c r="U26">
        <v>2.15</v>
      </c>
      <c r="V26">
        <v>0</v>
      </c>
      <c r="W26">
        <v>1.31</v>
      </c>
      <c r="X26">
        <v>38.51</v>
      </c>
      <c r="Y26">
        <v>12.83</v>
      </c>
      <c r="Z26">
        <v>12.83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21.67</v>
      </c>
      <c r="AI26">
        <v>21.66</v>
      </c>
      <c r="AJ26">
        <v>29.78</v>
      </c>
      <c r="AK26">
        <v>0</v>
      </c>
      <c r="AL26">
        <v>0</v>
      </c>
    </row>
    <row r="27" spans="1:38">
      <c r="A27" t="s">
        <v>69</v>
      </c>
      <c r="B27" s="35">
        <v>260.77999999999997</v>
      </c>
      <c r="C27" s="35">
        <v>86.93</v>
      </c>
      <c r="D27" s="94">
        <f t="shared" si="0"/>
        <v>15.35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115.26</v>
      </c>
      <c r="N27">
        <v>272.49</v>
      </c>
      <c r="O27">
        <v>100.4</v>
      </c>
      <c r="P27">
        <v>2.2599999999999998</v>
      </c>
      <c r="Q27">
        <v>7</v>
      </c>
      <c r="R27" s="94">
        <v>7.56</v>
      </c>
      <c r="S27" s="94">
        <v>0</v>
      </c>
      <c r="T27" s="94">
        <v>7.79</v>
      </c>
      <c r="U27">
        <v>2.0699999999999998</v>
      </c>
      <c r="V27">
        <v>0</v>
      </c>
      <c r="W27">
        <v>1.31</v>
      </c>
      <c r="X27">
        <v>36</v>
      </c>
      <c r="Y27">
        <v>12</v>
      </c>
      <c r="Z27">
        <v>12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22</v>
      </c>
      <c r="AI27">
        <v>22</v>
      </c>
      <c r="AJ27">
        <v>29.27</v>
      </c>
      <c r="AK27">
        <v>0</v>
      </c>
      <c r="AL27">
        <v>0</v>
      </c>
    </row>
    <row r="28" spans="1:38">
      <c r="A28" t="s">
        <v>70</v>
      </c>
      <c r="B28" s="35">
        <v>260.77999999999997</v>
      </c>
      <c r="C28" s="35">
        <v>86.93</v>
      </c>
      <c r="D28" s="94">
        <f t="shared" si="0"/>
        <v>29.560000000000002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115.26</v>
      </c>
      <c r="N28">
        <v>272.49</v>
      </c>
      <c r="O28">
        <v>100.4</v>
      </c>
      <c r="P28">
        <v>2.2599999999999998</v>
      </c>
      <c r="Q28">
        <v>7</v>
      </c>
      <c r="R28" s="94">
        <v>14.57</v>
      </c>
      <c r="S28" s="94">
        <v>0</v>
      </c>
      <c r="T28" s="94">
        <v>14.99</v>
      </c>
      <c r="U28">
        <v>2.0699999999999998</v>
      </c>
      <c r="V28">
        <v>0.01</v>
      </c>
      <c r="W28">
        <v>1.31</v>
      </c>
      <c r="X28">
        <v>36.49</v>
      </c>
      <c r="Y28">
        <v>12.17</v>
      </c>
      <c r="Z28">
        <v>12.17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22</v>
      </c>
      <c r="AI28">
        <v>22</v>
      </c>
      <c r="AJ28">
        <v>28.26</v>
      </c>
      <c r="AK28">
        <v>0</v>
      </c>
      <c r="AL28">
        <v>0</v>
      </c>
    </row>
    <row r="29" spans="1:38">
      <c r="A29" t="s">
        <v>71</v>
      </c>
      <c r="B29" s="35">
        <v>260.77999999999997</v>
      </c>
      <c r="C29" s="35">
        <v>86.93</v>
      </c>
      <c r="D29" s="94">
        <f t="shared" si="0"/>
        <v>44.78</v>
      </c>
      <c r="E29" s="35"/>
      <c r="F29" s="35"/>
      <c r="G29" s="35"/>
      <c r="H29" s="35"/>
      <c r="I29" s="35"/>
      <c r="J29" s="38">
        <v>1.24</v>
      </c>
      <c r="K29" s="38">
        <v>17.5</v>
      </c>
      <c r="L29" s="38">
        <v>18.32</v>
      </c>
      <c r="M29">
        <v>115.26</v>
      </c>
      <c r="N29">
        <v>272.49</v>
      </c>
      <c r="O29">
        <v>100.4</v>
      </c>
      <c r="P29">
        <v>2.2599999999999998</v>
      </c>
      <c r="Q29">
        <v>7</v>
      </c>
      <c r="R29" s="94">
        <v>21.57</v>
      </c>
      <c r="S29" s="94">
        <v>1</v>
      </c>
      <c r="T29" s="94">
        <v>22.21</v>
      </c>
      <c r="U29">
        <v>2.0699999999999998</v>
      </c>
      <c r="V29">
        <v>2.54</v>
      </c>
      <c r="W29">
        <v>1.31</v>
      </c>
      <c r="X29">
        <v>36.49</v>
      </c>
      <c r="Y29">
        <v>12.17</v>
      </c>
      <c r="Z29">
        <v>12.17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21.67</v>
      </c>
      <c r="AI29">
        <v>21.66</v>
      </c>
      <c r="AJ29">
        <v>27.25</v>
      </c>
      <c r="AK29">
        <v>0</v>
      </c>
      <c r="AL29">
        <v>0</v>
      </c>
    </row>
    <row r="30" spans="1:38">
      <c r="A30" t="s">
        <v>72</v>
      </c>
      <c r="B30" s="35">
        <v>260.77999999999997</v>
      </c>
      <c r="C30" s="35">
        <v>86.93</v>
      </c>
      <c r="D30" s="94">
        <f t="shared" si="0"/>
        <v>53.45</v>
      </c>
      <c r="E30" s="35"/>
      <c r="F30" s="35"/>
      <c r="G30" s="35"/>
      <c r="H30" s="35"/>
      <c r="I30" s="35"/>
      <c r="J30" s="38">
        <v>1.32</v>
      </c>
      <c r="K30" s="38">
        <v>19.25</v>
      </c>
      <c r="L30" s="38">
        <v>20</v>
      </c>
      <c r="M30">
        <v>115.26</v>
      </c>
      <c r="N30">
        <v>272.49</v>
      </c>
      <c r="O30">
        <v>100.4</v>
      </c>
      <c r="P30">
        <v>2.2599999999999998</v>
      </c>
      <c r="Q30">
        <v>7</v>
      </c>
      <c r="R30" s="94">
        <v>24.85</v>
      </c>
      <c r="S30" s="94">
        <v>4</v>
      </c>
      <c r="T30" s="94">
        <v>24.6</v>
      </c>
      <c r="U30">
        <v>2.0699999999999998</v>
      </c>
      <c r="V30">
        <v>7.74</v>
      </c>
      <c r="W30">
        <v>1.31</v>
      </c>
      <c r="X30">
        <v>37.01</v>
      </c>
      <c r="Y30">
        <v>12.33</v>
      </c>
      <c r="Z30">
        <v>12.33</v>
      </c>
      <c r="AA30">
        <v>1.1200000000000001</v>
      </c>
      <c r="AB30">
        <v>0.23</v>
      </c>
      <c r="AC30">
        <v>2</v>
      </c>
      <c r="AD30">
        <v>0</v>
      </c>
      <c r="AE30">
        <v>1</v>
      </c>
      <c r="AF30">
        <v>1</v>
      </c>
      <c r="AG30">
        <v>6.66</v>
      </c>
      <c r="AH30">
        <v>21.33</v>
      </c>
      <c r="AI30">
        <v>21.34</v>
      </c>
      <c r="AJ30">
        <v>27.25</v>
      </c>
      <c r="AK30">
        <v>1</v>
      </c>
      <c r="AL30">
        <v>0</v>
      </c>
    </row>
    <row r="31" spans="1:38">
      <c r="A31" t="s">
        <v>73</v>
      </c>
      <c r="B31" s="35">
        <v>229.27</v>
      </c>
      <c r="C31" s="35">
        <v>74.72</v>
      </c>
      <c r="D31" s="94">
        <f t="shared" si="0"/>
        <v>71.72</v>
      </c>
      <c r="E31" s="35"/>
      <c r="F31" s="35"/>
      <c r="G31" s="35"/>
      <c r="H31" s="35"/>
      <c r="I31" s="35"/>
      <c r="J31" s="38">
        <v>0.12</v>
      </c>
      <c r="K31" s="38">
        <v>0.12</v>
      </c>
      <c r="L31" s="38">
        <v>0.12</v>
      </c>
      <c r="M31">
        <v>106.75</v>
      </c>
      <c r="N31">
        <v>272.49</v>
      </c>
      <c r="O31">
        <v>100.4</v>
      </c>
      <c r="P31">
        <v>2.1800000000000002</v>
      </c>
      <c r="Q31">
        <v>7</v>
      </c>
      <c r="R31" s="94">
        <v>31.36</v>
      </c>
      <c r="S31" s="94">
        <v>9</v>
      </c>
      <c r="T31" s="94">
        <v>31.36</v>
      </c>
      <c r="U31">
        <v>2.0699999999999998</v>
      </c>
      <c r="V31">
        <v>14.52</v>
      </c>
      <c r="W31">
        <v>1.31</v>
      </c>
      <c r="X31">
        <v>31.99</v>
      </c>
      <c r="Y31">
        <v>10.67</v>
      </c>
      <c r="Z31">
        <v>10.67</v>
      </c>
      <c r="AA31">
        <v>4.55</v>
      </c>
      <c r="AB31">
        <v>0.91</v>
      </c>
      <c r="AC31">
        <v>3</v>
      </c>
      <c r="AD31">
        <v>1</v>
      </c>
      <c r="AE31">
        <v>7</v>
      </c>
      <c r="AF31">
        <v>3</v>
      </c>
      <c r="AG31">
        <v>6.66</v>
      </c>
      <c r="AH31">
        <v>19.329999999999998</v>
      </c>
      <c r="AI31">
        <v>19.34</v>
      </c>
      <c r="AJ31">
        <v>26.74</v>
      </c>
      <c r="AK31">
        <v>4</v>
      </c>
      <c r="AL31">
        <v>1</v>
      </c>
    </row>
    <row r="32" spans="1:38">
      <c r="A32" t="s">
        <v>74</v>
      </c>
      <c r="B32" s="35">
        <v>229.27</v>
      </c>
      <c r="C32" s="35">
        <v>74.72</v>
      </c>
      <c r="D32" s="94">
        <f t="shared" si="0"/>
        <v>79.319999999999993</v>
      </c>
      <c r="E32" s="35"/>
      <c r="F32" s="35"/>
      <c r="G32" s="35"/>
      <c r="H32" s="35"/>
      <c r="I32" s="35"/>
      <c r="J32" s="38">
        <v>0.26</v>
      </c>
      <c r="K32" s="38">
        <v>0.26</v>
      </c>
      <c r="L32" s="38">
        <v>0.26</v>
      </c>
      <c r="M32">
        <v>98.25</v>
      </c>
      <c r="N32">
        <v>272.49</v>
      </c>
      <c r="O32">
        <v>100.4</v>
      </c>
      <c r="P32">
        <v>2.1800000000000002</v>
      </c>
      <c r="Q32">
        <v>7</v>
      </c>
      <c r="R32" s="94">
        <v>32.659999999999997</v>
      </c>
      <c r="S32" s="94">
        <v>14</v>
      </c>
      <c r="T32" s="94">
        <v>32.659999999999997</v>
      </c>
      <c r="U32">
        <v>2.0699999999999998</v>
      </c>
      <c r="V32">
        <v>23.21</v>
      </c>
      <c r="W32">
        <v>1.31</v>
      </c>
      <c r="X32">
        <v>27.49</v>
      </c>
      <c r="Y32">
        <v>9.17</v>
      </c>
      <c r="Z32">
        <v>9.17</v>
      </c>
      <c r="AA32">
        <v>10.23</v>
      </c>
      <c r="AB32">
        <v>2.0499999999999998</v>
      </c>
      <c r="AC32">
        <v>7</v>
      </c>
      <c r="AD32">
        <v>3</v>
      </c>
      <c r="AE32">
        <v>10</v>
      </c>
      <c r="AF32">
        <v>5</v>
      </c>
      <c r="AG32">
        <v>6.66</v>
      </c>
      <c r="AH32">
        <v>18</v>
      </c>
      <c r="AI32">
        <v>18</v>
      </c>
      <c r="AJ32">
        <v>26.24</v>
      </c>
      <c r="AK32">
        <v>7</v>
      </c>
      <c r="AL32">
        <v>3</v>
      </c>
    </row>
    <row r="33" spans="1:38">
      <c r="A33" t="s">
        <v>75</v>
      </c>
      <c r="B33" s="35">
        <v>229.27</v>
      </c>
      <c r="C33" s="35">
        <v>74.72</v>
      </c>
      <c r="D33" s="94">
        <f t="shared" si="0"/>
        <v>85.83</v>
      </c>
      <c r="E33" s="35"/>
      <c r="F33" s="35"/>
      <c r="G33" s="35"/>
      <c r="H33" s="35"/>
      <c r="I33" s="35"/>
      <c r="J33" s="38">
        <v>1.1200000000000001</v>
      </c>
      <c r="K33" s="38">
        <v>1.1200000000000001</v>
      </c>
      <c r="L33" s="38">
        <v>1.1200000000000001</v>
      </c>
      <c r="M33">
        <v>89.75</v>
      </c>
      <c r="N33">
        <v>272.49</v>
      </c>
      <c r="O33">
        <v>100.4</v>
      </c>
      <c r="P33">
        <v>2.1800000000000002</v>
      </c>
      <c r="Q33">
        <v>7</v>
      </c>
      <c r="R33" s="94">
        <v>31.92</v>
      </c>
      <c r="S33" s="94">
        <v>22</v>
      </c>
      <c r="T33" s="94">
        <v>31.91</v>
      </c>
      <c r="U33">
        <v>2.0699999999999998</v>
      </c>
      <c r="V33">
        <v>33</v>
      </c>
      <c r="W33">
        <v>1.31</v>
      </c>
      <c r="X33">
        <v>23.51</v>
      </c>
      <c r="Y33">
        <v>7.83</v>
      </c>
      <c r="Z33">
        <v>7.83</v>
      </c>
      <c r="AA33">
        <v>18.2</v>
      </c>
      <c r="AB33">
        <v>3.64</v>
      </c>
      <c r="AC33">
        <v>10</v>
      </c>
      <c r="AD33">
        <v>7</v>
      </c>
      <c r="AE33">
        <v>10</v>
      </c>
      <c r="AF33">
        <v>5</v>
      </c>
      <c r="AG33">
        <v>6.66</v>
      </c>
      <c r="AH33">
        <v>16.329999999999998</v>
      </c>
      <c r="AI33">
        <v>16.34</v>
      </c>
      <c r="AJ33">
        <v>26.24</v>
      </c>
      <c r="AK33">
        <v>14</v>
      </c>
      <c r="AL33">
        <v>6</v>
      </c>
    </row>
    <row r="34" spans="1:38">
      <c r="A34" t="s">
        <v>76</v>
      </c>
      <c r="B34" s="35">
        <v>229.27</v>
      </c>
      <c r="C34" s="35">
        <v>74.72</v>
      </c>
      <c r="D34" s="94">
        <f t="shared" si="0"/>
        <v>86</v>
      </c>
      <c r="E34" s="35"/>
      <c r="F34" s="35"/>
      <c r="G34" s="35"/>
      <c r="H34" s="35"/>
      <c r="I34" s="35"/>
      <c r="J34" s="38">
        <v>2.34</v>
      </c>
      <c r="K34" s="38">
        <v>2.34</v>
      </c>
      <c r="L34" s="38">
        <v>2.34</v>
      </c>
      <c r="M34">
        <v>81.25</v>
      </c>
      <c r="N34">
        <v>272.49</v>
      </c>
      <c r="O34">
        <v>100.4</v>
      </c>
      <c r="P34">
        <v>2.1800000000000002</v>
      </c>
      <c r="Q34">
        <v>7</v>
      </c>
      <c r="R34" s="94">
        <v>28.67</v>
      </c>
      <c r="S34" s="94">
        <v>28.67</v>
      </c>
      <c r="T34" s="94">
        <v>28.66</v>
      </c>
      <c r="U34">
        <v>2.0699999999999998</v>
      </c>
      <c r="V34">
        <v>43.38</v>
      </c>
      <c r="W34">
        <v>1.31</v>
      </c>
      <c r="X34">
        <v>19.989999999999998</v>
      </c>
      <c r="Y34">
        <v>6.67</v>
      </c>
      <c r="Z34">
        <v>6.67</v>
      </c>
      <c r="AA34">
        <v>39.590000000000003</v>
      </c>
      <c r="AB34">
        <v>7.92</v>
      </c>
      <c r="AC34">
        <v>16</v>
      </c>
      <c r="AD34">
        <v>12</v>
      </c>
      <c r="AE34">
        <v>17</v>
      </c>
      <c r="AF34">
        <v>8</v>
      </c>
      <c r="AG34">
        <v>6.66</v>
      </c>
      <c r="AH34">
        <v>14.67</v>
      </c>
      <c r="AI34">
        <v>14.66</v>
      </c>
      <c r="AJ34">
        <v>26.24</v>
      </c>
      <c r="AK34">
        <v>25</v>
      </c>
      <c r="AL34">
        <v>10</v>
      </c>
    </row>
    <row r="35" spans="1:38">
      <c r="A35" t="s">
        <v>77</v>
      </c>
      <c r="B35" s="35">
        <v>229.27</v>
      </c>
      <c r="C35" s="35">
        <v>74.72</v>
      </c>
      <c r="D35" s="94">
        <f t="shared" si="0"/>
        <v>93.7</v>
      </c>
      <c r="E35" s="35"/>
      <c r="F35" s="35"/>
      <c r="G35" s="35"/>
      <c r="H35" s="35"/>
      <c r="I35" s="35"/>
      <c r="J35" s="38">
        <v>3.79</v>
      </c>
      <c r="K35" s="38">
        <v>3.79</v>
      </c>
      <c r="L35" s="38">
        <v>3.79</v>
      </c>
      <c r="M35">
        <v>72.739999999999995</v>
      </c>
      <c r="N35">
        <v>272.49</v>
      </c>
      <c r="O35">
        <v>100.4</v>
      </c>
      <c r="P35">
        <v>0.78</v>
      </c>
      <c r="Q35">
        <v>7</v>
      </c>
      <c r="R35" s="94">
        <v>31.23</v>
      </c>
      <c r="S35" s="94">
        <v>31.23</v>
      </c>
      <c r="T35" s="94">
        <v>31.24</v>
      </c>
      <c r="U35">
        <v>1.99</v>
      </c>
      <c r="V35">
        <v>53.82</v>
      </c>
      <c r="W35">
        <v>1.31</v>
      </c>
      <c r="X35">
        <v>19.989999999999998</v>
      </c>
      <c r="Y35">
        <v>6.67</v>
      </c>
      <c r="Z35">
        <v>6.67</v>
      </c>
      <c r="AA35">
        <v>62.03</v>
      </c>
      <c r="AB35">
        <v>12.41</v>
      </c>
      <c r="AC35">
        <v>25</v>
      </c>
      <c r="AD35">
        <v>16</v>
      </c>
      <c r="AE35">
        <v>33</v>
      </c>
      <c r="AF35">
        <v>17</v>
      </c>
      <c r="AG35">
        <v>6.66</v>
      </c>
      <c r="AH35">
        <v>13.33</v>
      </c>
      <c r="AI35">
        <v>13.34</v>
      </c>
      <c r="AJ35">
        <v>26.24</v>
      </c>
      <c r="AK35">
        <v>60</v>
      </c>
      <c r="AL35">
        <v>25</v>
      </c>
    </row>
    <row r="36" spans="1:38">
      <c r="A36" t="s">
        <v>78</v>
      </c>
      <c r="B36" s="35">
        <v>229.27</v>
      </c>
      <c r="C36" s="35">
        <v>74.72</v>
      </c>
      <c r="D36" s="94">
        <f t="shared" si="0"/>
        <v>94.7</v>
      </c>
      <c r="E36" s="35"/>
      <c r="F36" s="35"/>
      <c r="G36" s="35"/>
      <c r="H36" s="35"/>
      <c r="I36" s="35"/>
      <c r="J36" s="38">
        <v>5.29</v>
      </c>
      <c r="K36" s="38">
        <v>5.29</v>
      </c>
      <c r="L36" s="38">
        <v>5.29</v>
      </c>
      <c r="M36">
        <v>70.28</v>
      </c>
      <c r="N36">
        <v>272.49</v>
      </c>
      <c r="O36">
        <v>100.4</v>
      </c>
      <c r="P36">
        <v>1.63</v>
      </c>
      <c r="Q36">
        <v>7</v>
      </c>
      <c r="R36" s="94">
        <v>31.57</v>
      </c>
      <c r="S36" s="94">
        <v>31.57</v>
      </c>
      <c r="T36" s="94">
        <v>31.56</v>
      </c>
      <c r="U36">
        <v>1.99</v>
      </c>
      <c r="V36">
        <v>64.19</v>
      </c>
      <c r="W36">
        <v>1.31</v>
      </c>
      <c r="X36">
        <v>19.989999999999998</v>
      </c>
      <c r="Y36">
        <v>6.67</v>
      </c>
      <c r="Z36">
        <v>6.67</v>
      </c>
      <c r="AA36">
        <v>83.61</v>
      </c>
      <c r="AB36">
        <v>16.72</v>
      </c>
      <c r="AC36">
        <v>33</v>
      </c>
      <c r="AD36">
        <v>23</v>
      </c>
      <c r="AE36">
        <v>43</v>
      </c>
      <c r="AF36">
        <v>22</v>
      </c>
      <c r="AG36">
        <v>6.66</v>
      </c>
      <c r="AH36">
        <v>13.33</v>
      </c>
      <c r="AI36">
        <v>13.34</v>
      </c>
      <c r="AJ36">
        <v>26.24</v>
      </c>
      <c r="AK36">
        <v>77</v>
      </c>
      <c r="AL36">
        <v>33</v>
      </c>
    </row>
    <row r="37" spans="1:38">
      <c r="A37" t="s">
        <v>79</v>
      </c>
      <c r="B37" s="35">
        <v>229.27</v>
      </c>
      <c r="C37" s="35">
        <v>74.72</v>
      </c>
      <c r="D37" s="94">
        <f t="shared" si="0"/>
        <v>98</v>
      </c>
      <c r="E37" s="35"/>
      <c r="F37" s="35"/>
      <c r="G37" s="35"/>
      <c r="H37" s="35"/>
      <c r="I37" s="35"/>
      <c r="J37" s="38">
        <v>6.79</v>
      </c>
      <c r="K37" s="38">
        <v>6.79</v>
      </c>
      <c r="L37" s="38">
        <v>6.79</v>
      </c>
      <c r="M37">
        <v>70.28</v>
      </c>
      <c r="N37">
        <v>272.49</v>
      </c>
      <c r="O37">
        <v>100.4</v>
      </c>
      <c r="P37">
        <v>1.63</v>
      </c>
      <c r="Q37">
        <v>7</v>
      </c>
      <c r="R37" s="94">
        <v>32.67</v>
      </c>
      <c r="S37" s="94">
        <v>32.67</v>
      </c>
      <c r="T37" s="94">
        <v>32.659999999999997</v>
      </c>
      <c r="U37">
        <v>1.99</v>
      </c>
      <c r="V37">
        <v>74.02</v>
      </c>
      <c r="W37">
        <v>1.31</v>
      </c>
      <c r="X37">
        <v>19.989999999999998</v>
      </c>
      <c r="Y37">
        <v>6.67</v>
      </c>
      <c r="Z37">
        <v>6.67</v>
      </c>
      <c r="AA37">
        <v>108.42</v>
      </c>
      <c r="AB37">
        <v>21.68</v>
      </c>
      <c r="AC37">
        <v>43</v>
      </c>
      <c r="AD37">
        <v>25</v>
      </c>
      <c r="AE37">
        <v>53</v>
      </c>
      <c r="AF37">
        <v>27</v>
      </c>
      <c r="AG37">
        <v>6.66</v>
      </c>
      <c r="AH37">
        <v>13.33</v>
      </c>
      <c r="AI37">
        <v>13.34</v>
      </c>
      <c r="AJ37">
        <v>26.24</v>
      </c>
      <c r="AK37">
        <v>91</v>
      </c>
      <c r="AL37">
        <v>39</v>
      </c>
    </row>
    <row r="38" spans="1:38">
      <c r="A38" t="s">
        <v>80</v>
      </c>
      <c r="B38" s="35">
        <v>229.27</v>
      </c>
      <c r="C38" s="35">
        <v>74.72</v>
      </c>
      <c r="D38" s="94">
        <f t="shared" si="0"/>
        <v>98</v>
      </c>
      <c r="E38" s="35"/>
      <c r="F38" s="35"/>
      <c r="G38" s="35"/>
      <c r="H38" s="35"/>
      <c r="I38" s="35"/>
      <c r="J38" s="38">
        <v>8.31</v>
      </c>
      <c r="K38" s="38">
        <v>8.31</v>
      </c>
      <c r="L38" s="38">
        <v>8.31</v>
      </c>
      <c r="M38">
        <v>70.28</v>
      </c>
      <c r="N38">
        <v>272.49</v>
      </c>
      <c r="O38">
        <v>100.4</v>
      </c>
      <c r="P38">
        <v>1.63</v>
      </c>
      <c r="Q38">
        <v>7</v>
      </c>
      <c r="R38" s="94">
        <v>32.67</v>
      </c>
      <c r="S38" s="94">
        <v>32.67</v>
      </c>
      <c r="T38" s="94">
        <v>32.659999999999997</v>
      </c>
      <c r="U38">
        <v>1.99</v>
      </c>
      <c r="V38">
        <v>91.22</v>
      </c>
      <c r="W38">
        <v>1.31</v>
      </c>
      <c r="X38">
        <v>19.989999999999998</v>
      </c>
      <c r="Y38">
        <v>6.67</v>
      </c>
      <c r="Z38">
        <v>6.67</v>
      </c>
      <c r="AA38">
        <v>128.72</v>
      </c>
      <c r="AB38">
        <v>25.75</v>
      </c>
      <c r="AC38">
        <v>50</v>
      </c>
      <c r="AD38">
        <v>30</v>
      </c>
      <c r="AE38">
        <v>60</v>
      </c>
      <c r="AF38">
        <v>30</v>
      </c>
      <c r="AG38">
        <v>6.66</v>
      </c>
      <c r="AH38">
        <v>13.33</v>
      </c>
      <c r="AI38">
        <v>13.34</v>
      </c>
      <c r="AJ38">
        <v>26.24</v>
      </c>
      <c r="AK38">
        <v>109</v>
      </c>
      <c r="AL38">
        <v>46</v>
      </c>
    </row>
    <row r="39" spans="1:38">
      <c r="A39" t="s">
        <v>81</v>
      </c>
      <c r="B39" s="35">
        <v>229.27</v>
      </c>
      <c r="C39" s="35">
        <v>74.72</v>
      </c>
      <c r="D39" s="94">
        <f t="shared" si="0"/>
        <v>98</v>
      </c>
      <c r="E39" s="35"/>
      <c r="F39" s="35"/>
      <c r="G39" s="35"/>
      <c r="H39" s="35"/>
      <c r="I39" s="35"/>
      <c r="J39" s="38">
        <v>9.82</v>
      </c>
      <c r="K39" s="38">
        <v>9.82</v>
      </c>
      <c r="L39" s="38">
        <v>9.82</v>
      </c>
      <c r="M39">
        <v>70.28</v>
      </c>
      <c r="N39">
        <v>272.49</v>
      </c>
      <c r="O39">
        <v>100.4</v>
      </c>
      <c r="P39">
        <v>1.63</v>
      </c>
      <c r="Q39">
        <v>7</v>
      </c>
      <c r="R39" s="94">
        <v>32.67</v>
      </c>
      <c r="S39" s="94">
        <v>32.67</v>
      </c>
      <c r="T39" s="94">
        <v>32.659999999999997</v>
      </c>
      <c r="U39">
        <v>1.92</v>
      </c>
      <c r="V39">
        <v>101.34</v>
      </c>
      <c r="W39">
        <v>1.31</v>
      </c>
      <c r="X39">
        <v>19.989999999999998</v>
      </c>
      <c r="Y39">
        <v>6.67</v>
      </c>
      <c r="Z39">
        <v>6.67</v>
      </c>
      <c r="AA39">
        <v>164.26</v>
      </c>
      <c r="AB39">
        <v>32.85</v>
      </c>
      <c r="AC39">
        <v>59</v>
      </c>
      <c r="AD39">
        <v>33</v>
      </c>
      <c r="AE39">
        <v>67</v>
      </c>
      <c r="AF39">
        <v>33</v>
      </c>
      <c r="AG39">
        <v>6.66</v>
      </c>
      <c r="AH39">
        <v>13.33</v>
      </c>
      <c r="AI39">
        <v>13.34</v>
      </c>
      <c r="AJ39">
        <v>26.24</v>
      </c>
      <c r="AK39">
        <v>126</v>
      </c>
      <c r="AL39">
        <v>54</v>
      </c>
    </row>
    <row r="40" spans="1:38">
      <c r="A40" t="s">
        <v>82</v>
      </c>
      <c r="B40" s="35">
        <v>229.27</v>
      </c>
      <c r="C40" s="35">
        <v>74.72</v>
      </c>
      <c r="D40" s="94">
        <f t="shared" si="0"/>
        <v>98</v>
      </c>
      <c r="E40" s="35"/>
      <c r="F40" s="35"/>
      <c r="G40" s="35"/>
      <c r="H40" s="35"/>
      <c r="I40" s="35"/>
      <c r="J40" s="38">
        <v>11.09</v>
      </c>
      <c r="K40" s="38">
        <v>11.09</v>
      </c>
      <c r="L40" s="38">
        <v>11.09</v>
      </c>
      <c r="M40">
        <v>70.28</v>
      </c>
      <c r="N40">
        <v>272.49</v>
      </c>
      <c r="O40">
        <v>100.4</v>
      </c>
      <c r="P40">
        <v>1.63</v>
      </c>
      <c r="Q40">
        <v>7</v>
      </c>
      <c r="R40" s="94">
        <v>32.67</v>
      </c>
      <c r="S40" s="94">
        <v>32.67</v>
      </c>
      <c r="T40" s="94">
        <v>32.659999999999997</v>
      </c>
      <c r="U40">
        <v>1.92</v>
      </c>
      <c r="V40">
        <v>110.69</v>
      </c>
      <c r="W40">
        <v>1.31</v>
      </c>
      <c r="X40">
        <v>19.989999999999998</v>
      </c>
      <c r="Y40">
        <v>6.67</v>
      </c>
      <c r="Z40">
        <v>6.67</v>
      </c>
      <c r="AA40">
        <v>183.44</v>
      </c>
      <c r="AB40">
        <v>36.69</v>
      </c>
      <c r="AC40">
        <v>66</v>
      </c>
      <c r="AD40">
        <v>36</v>
      </c>
      <c r="AE40">
        <v>73</v>
      </c>
      <c r="AF40">
        <v>37</v>
      </c>
      <c r="AG40">
        <v>6.66</v>
      </c>
      <c r="AH40">
        <v>13.33</v>
      </c>
      <c r="AI40">
        <v>13.34</v>
      </c>
      <c r="AJ40">
        <v>26.24</v>
      </c>
      <c r="AK40">
        <v>144</v>
      </c>
      <c r="AL40">
        <v>61</v>
      </c>
    </row>
    <row r="41" spans="1:38">
      <c r="A41" t="s">
        <v>83</v>
      </c>
      <c r="B41" s="35">
        <v>193.93</v>
      </c>
      <c r="C41" s="35">
        <v>64.2</v>
      </c>
      <c r="D41" s="94">
        <f t="shared" si="0"/>
        <v>98</v>
      </c>
      <c r="E41" s="35"/>
      <c r="F41" s="35"/>
      <c r="G41" s="35"/>
      <c r="H41" s="35"/>
      <c r="I41" s="35"/>
      <c r="J41" s="38">
        <v>12.31</v>
      </c>
      <c r="K41" s="38">
        <v>12.31</v>
      </c>
      <c r="L41" s="38">
        <v>12.31</v>
      </c>
      <c r="M41">
        <v>70.28</v>
      </c>
      <c r="N41">
        <v>272.49</v>
      </c>
      <c r="O41">
        <v>100.4</v>
      </c>
      <c r="P41">
        <v>1.63</v>
      </c>
      <c r="Q41">
        <v>7</v>
      </c>
      <c r="R41" s="94">
        <v>32.67</v>
      </c>
      <c r="S41" s="94">
        <v>32.67</v>
      </c>
      <c r="T41" s="94">
        <v>32.659999999999997</v>
      </c>
      <c r="U41">
        <v>1.92</v>
      </c>
      <c r="V41">
        <v>119.16</v>
      </c>
      <c r="W41">
        <v>1.31</v>
      </c>
      <c r="X41">
        <v>19.989999999999998</v>
      </c>
      <c r="Y41">
        <v>6.67</v>
      </c>
      <c r="Z41">
        <v>6.67</v>
      </c>
      <c r="AA41">
        <v>202.24</v>
      </c>
      <c r="AB41">
        <v>40.450000000000003</v>
      </c>
      <c r="AC41">
        <v>72</v>
      </c>
      <c r="AD41">
        <v>39</v>
      </c>
      <c r="AE41">
        <v>80</v>
      </c>
      <c r="AF41">
        <v>40</v>
      </c>
      <c r="AG41">
        <v>6.66</v>
      </c>
      <c r="AH41">
        <v>13.33</v>
      </c>
      <c r="AI41">
        <v>13.34</v>
      </c>
      <c r="AJ41">
        <v>26.24</v>
      </c>
      <c r="AK41">
        <v>154</v>
      </c>
      <c r="AL41">
        <v>66</v>
      </c>
    </row>
    <row r="42" spans="1:38">
      <c r="A42" t="s">
        <v>84</v>
      </c>
      <c r="B42" s="35">
        <v>193.93</v>
      </c>
      <c r="C42" s="35">
        <v>64.2</v>
      </c>
      <c r="D42" s="94">
        <f t="shared" si="0"/>
        <v>98</v>
      </c>
      <c r="E42" s="35"/>
      <c r="F42" s="35"/>
      <c r="G42" s="35"/>
      <c r="H42" s="35"/>
      <c r="I42" s="35"/>
      <c r="J42" s="38">
        <v>13.34</v>
      </c>
      <c r="K42" s="38">
        <v>13.34</v>
      </c>
      <c r="L42" s="38">
        <v>13.34</v>
      </c>
      <c r="M42">
        <v>70.28</v>
      </c>
      <c r="N42">
        <v>272.49</v>
      </c>
      <c r="O42">
        <v>100.4</v>
      </c>
      <c r="P42">
        <v>1.63</v>
      </c>
      <c r="Q42">
        <v>7</v>
      </c>
      <c r="R42" s="94">
        <v>32.67</v>
      </c>
      <c r="S42" s="94">
        <v>32.67</v>
      </c>
      <c r="T42" s="94">
        <v>32.659999999999997</v>
      </c>
      <c r="U42">
        <v>1.92</v>
      </c>
      <c r="V42">
        <v>126.56</v>
      </c>
      <c r="W42">
        <v>1.31</v>
      </c>
      <c r="X42">
        <v>19.989999999999998</v>
      </c>
      <c r="Y42">
        <v>6.67</v>
      </c>
      <c r="Z42">
        <v>6.67</v>
      </c>
      <c r="AA42">
        <v>220.31</v>
      </c>
      <c r="AB42">
        <v>44.06</v>
      </c>
      <c r="AC42">
        <v>78</v>
      </c>
      <c r="AD42">
        <v>41</v>
      </c>
      <c r="AE42">
        <v>87</v>
      </c>
      <c r="AF42">
        <v>43</v>
      </c>
      <c r="AG42">
        <v>6.66</v>
      </c>
      <c r="AH42">
        <v>13.33</v>
      </c>
      <c r="AI42">
        <v>13.34</v>
      </c>
      <c r="AJ42">
        <v>27.25</v>
      </c>
      <c r="AK42">
        <v>168</v>
      </c>
      <c r="AL42">
        <v>72</v>
      </c>
    </row>
    <row r="43" spans="1:38">
      <c r="A43" t="s">
        <v>85</v>
      </c>
      <c r="B43" s="35">
        <v>193.93</v>
      </c>
      <c r="C43" s="35">
        <v>64.2</v>
      </c>
      <c r="D43" s="94">
        <f t="shared" si="0"/>
        <v>98</v>
      </c>
      <c r="E43" s="35"/>
      <c r="F43" s="35"/>
      <c r="G43" s="35"/>
      <c r="H43" s="35"/>
      <c r="I43" s="35"/>
      <c r="J43" s="38">
        <v>14.47</v>
      </c>
      <c r="K43" s="38">
        <v>14.47</v>
      </c>
      <c r="L43" s="38">
        <v>14.47</v>
      </c>
      <c r="M43">
        <v>70.28</v>
      </c>
      <c r="N43">
        <v>272.49</v>
      </c>
      <c r="O43">
        <v>71.489999999999995</v>
      </c>
      <c r="P43">
        <v>1.63</v>
      </c>
      <c r="Q43">
        <v>7</v>
      </c>
      <c r="R43" s="94">
        <v>32.67</v>
      </c>
      <c r="S43" s="94">
        <v>32.67</v>
      </c>
      <c r="T43" s="94">
        <v>32.659999999999997</v>
      </c>
      <c r="U43">
        <v>1.92</v>
      </c>
      <c r="V43">
        <v>133.37</v>
      </c>
      <c r="W43">
        <v>1.36</v>
      </c>
      <c r="X43">
        <v>19.989999999999998</v>
      </c>
      <c r="Y43">
        <v>6.67</v>
      </c>
      <c r="Z43">
        <v>6.67</v>
      </c>
      <c r="AA43">
        <v>235.78</v>
      </c>
      <c r="AB43">
        <v>47.16</v>
      </c>
      <c r="AC43">
        <v>83</v>
      </c>
      <c r="AD43">
        <v>42</v>
      </c>
      <c r="AE43">
        <v>92</v>
      </c>
      <c r="AF43">
        <v>46</v>
      </c>
      <c r="AG43">
        <v>6.66</v>
      </c>
      <c r="AH43">
        <v>13.67</v>
      </c>
      <c r="AI43">
        <v>13.66</v>
      </c>
      <c r="AJ43">
        <v>27.25</v>
      </c>
      <c r="AK43">
        <v>182</v>
      </c>
      <c r="AL43">
        <v>78</v>
      </c>
    </row>
    <row r="44" spans="1:38">
      <c r="A44" t="s">
        <v>86</v>
      </c>
      <c r="B44" s="35">
        <v>193.93</v>
      </c>
      <c r="C44" s="35">
        <v>64.2</v>
      </c>
      <c r="D44" s="94">
        <f t="shared" si="0"/>
        <v>98</v>
      </c>
      <c r="E44" s="35"/>
      <c r="F44" s="35"/>
      <c r="G44" s="35"/>
      <c r="H44" s="35"/>
      <c r="I44" s="35"/>
      <c r="J44" s="38">
        <v>15.29</v>
      </c>
      <c r="K44" s="38">
        <v>15.29</v>
      </c>
      <c r="L44" s="38">
        <v>15.29</v>
      </c>
      <c r="M44">
        <v>70.28</v>
      </c>
      <c r="N44">
        <v>272.49</v>
      </c>
      <c r="O44">
        <v>53</v>
      </c>
      <c r="P44">
        <v>1.63</v>
      </c>
      <c r="Q44">
        <v>7</v>
      </c>
      <c r="R44" s="94">
        <v>32.67</v>
      </c>
      <c r="S44" s="94">
        <v>32.67</v>
      </c>
      <c r="T44" s="94">
        <v>32.659999999999997</v>
      </c>
      <c r="U44">
        <v>1.92</v>
      </c>
      <c r="V44">
        <v>139.5</v>
      </c>
      <c r="W44">
        <v>1.36</v>
      </c>
      <c r="X44">
        <v>19.989999999999998</v>
      </c>
      <c r="Y44">
        <v>6.67</v>
      </c>
      <c r="Z44">
        <v>6.67</v>
      </c>
      <c r="AA44">
        <v>241.67</v>
      </c>
      <c r="AB44">
        <v>48.33</v>
      </c>
      <c r="AC44">
        <v>88</v>
      </c>
      <c r="AD44">
        <v>43</v>
      </c>
      <c r="AE44">
        <v>96</v>
      </c>
      <c r="AF44">
        <v>48</v>
      </c>
      <c r="AG44">
        <v>6.66</v>
      </c>
      <c r="AH44">
        <v>15.33</v>
      </c>
      <c r="AI44">
        <v>15.34</v>
      </c>
      <c r="AJ44">
        <v>27.25</v>
      </c>
      <c r="AK44">
        <v>193</v>
      </c>
      <c r="AL44">
        <v>82</v>
      </c>
    </row>
    <row r="45" spans="1:38">
      <c r="A45" t="s">
        <v>87</v>
      </c>
      <c r="B45" s="35">
        <v>134.74</v>
      </c>
      <c r="C45" s="35">
        <v>46.97</v>
      </c>
      <c r="D45" s="94">
        <f t="shared" si="0"/>
        <v>98</v>
      </c>
      <c r="E45" s="35"/>
      <c r="F45" s="35"/>
      <c r="G45" s="35"/>
      <c r="H45" s="35"/>
      <c r="I45" s="35"/>
      <c r="J45" s="38">
        <v>16.03</v>
      </c>
      <c r="K45" s="38">
        <v>16.03</v>
      </c>
      <c r="L45" s="38">
        <v>16.03</v>
      </c>
      <c r="M45">
        <v>70.28</v>
      </c>
      <c r="N45">
        <v>272.49</v>
      </c>
      <c r="O45">
        <v>53</v>
      </c>
      <c r="P45">
        <v>1.63</v>
      </c>
      <c r="Q45">
        <v>7</v>
      </c>
      <c r="R45" s="94">
        <v>32.67</v>
      </c>
      <c r="S45" s="94">
        <v>32.67</v>
      </c>
      <c r="T45" s="94">
        <v>32.659999999999997</v>
      </c>
      <c r="U45">
        <v>1.92</v>
      </c>
      <c r="V45">
        <v>144.27000000000001</v>
      </c>
      <c r="W45">
        <v>1.36</v>
      </c>
      <c r="X45">
        <v>19.989999999999998</v>
      </c>
      <c r="Y45">
        <v>6.67</v>
      </c>
      <c r="Z45">
        <v>6.67</v>
      </c>
      <c r="AA45">
        <v>241.67</v>
      </c>
      <c r="AB45">
        <v>48.33</v>
      </c>
      <c r="AC45">
        <v>93</v>
      </c>
      <c r="AD45">
        <v>45</v>
      </c>
      <c r="AE45">
        <v>100</v>
      </c>
      <c r="AF45">
        <v>50</v>
      </c>
      <c r="AG45">
        <v>6.66</v>
      </c>
      <c r="AH45">
        <v>15.67</v>
      </c>
      <c r="AI45">
        <v>15.67</v>
      </c>
      <c r="AJ45">
        <v>27.25</v>
      </c>
      <c r="AK45">
        <v>203</v>
      </c>
      <c r="AL45">
        <v>87</v>
      </c>
    </row>
    <row r="46" spans="1:38">
      <c r="A46" t="s">
        <v>88</v>
      </c>
      <c r="B46" s="35">
        <v>134.74</v>
      </c>
      <c r="C46" s="35">
        <v>46.97</v>
      </c>
      <c r="D46" s="94">
        <f t="shared" si="0"/>
        <v>98</v>
      </c>
      <c r="E46" s="35"/>
      <c r="F46" s="35"/>
      <c r="G46" s="35"/>
      <c r="H46" s="35"/>
      <c r="I46" s="35"/>
      <c r="J46" s="38">
        <v>16.71</v>
      </c>
      <c r="K46" s="38">
        <v>16.71</v>
      </c>
      <c r="L46" s="38">
        <v>16.71</v>
      </c>
      <c r="M46">
        <v>70.28</v>
      </c>
      <c r="N46">
        <v>272.49</v>
      </c>
      <c r="O46">
        <v>53</v>
      </c>
      <c r="P46">
        <v>1.63</v>
      </c>
      <c r="Q46">
        <v>7</v>
      </c>
      <c r="R46" s="94">
        <v>32.67</v>
      </c>
      <c r="S46" s="94">
        <v>32.67</v>
      </c>
      <c r="T46" s="94">
        <v>32.659999999999997</v>
      </c>
      <c r="U46">
        <v>1.92</v>
      </c>
      <c r="V46">
        <v>147</v>
      </c>
      <c r="W46">
        <v>1.36</v>
      </c>
      <c r="X46">
        <v>19.989999999999998</v>
      </c>
      <c r="Y46">
        <v>6.67</v>
      </c>
      <c r="Z46">
        <v>6.67</v>
      </c>
      <c r="AA46">
        <v>241.67</v>
      </c>
      <c r="AB46">
        <v>48.33</v>
      </c>
      <c r="AC46">
        <v>94</v>
      </c>
      <c r="AD46">
        <v>47</v>
      </c>
      <c r="AE46">
        <v>100</v>
      </c>
      <c r="AF46">
        <v>50</v>
      </c>
      <c r="AG46">
        <v>6.66</v>
      </c>
      <c r="AH46">
        <v>17.329999999999998</v>
      </c>
      <c r="AI46">
        <v>17.329999999999998</v>
      </c>
      <c r="AJ46">
        <v>26.24</v>
      </c>
      <c r="AK46">
        <v>210</v>
      </c>
      <c r="AL46">
        <v>90</v>
      </c>
    </row>
    <row r="47" spans="1:38">
      <c r="A47" t="s">
        <v>89</v>
      </c>
      <c r="B47" s="35">
        <v>134.74</v>
      </c>
      <c r="C47" s="35">
        <v>46.97</v>
      </c>
      <c r="D47" s="94">
        <f t="shared" si="0"/>
        <v>98</v>
      </c>
      <c r="E47" s="35"/>
      <c r="F47" s="35"/>
      <c r="G47" s="35"/>
      <c r="H47" s="35"/>
      <c r="I47" s="35"/>
      <c r="J47" s="38">
        <v>17.32</v>
      </c>
      <c r="K47" s="38">
        <v>17.32</v>
      </c>
      <c r="L47" s="38">
        <v>17.32</v>
      </c>
      <c r="M47">
        <v>70.28</v>
      </c>
      <c r="N47">
        <v>272.49</v>
      </c>
      <c r="O47">
        <v>53</v>
      </c>
      <c r="P47">
        <v>1.95</v>
      </c>
      <c r="Q47">
        <v>7</v>
      </c>
      <c r="R47" s="94">
        <v>32.67</v>
      </c>
      <c r="S47" s="94">
        <v>32.67</v>
      </c>
      <c r="T47" s="94">
        <v>32.659999999999997</v>
      </c>
      <c r="U47">
        <v>1.99</v>
      </c>
      <c r="V47">
        <v>148.85</v>
      </c>
      <c r="W47">
        <v>1.36</v>
      </c>
      <c r="X47">
        <v>19.989999999999998</v>
      </c>
      <c r="Y47">
        <v>6.67</v>
      </c>
      <c r="Z47">
        <v>6.67</v>
      </c>
      <c r="AA47">
        <v>241.67</v>
      </c>
      <c r="AB47">
        <v>48.33</v>
      </c>
      <c r="AC47">
        <v>98</v>
      </c>
      <c r="AD47">
        <v>49</v>
      </c>
      <c r="AE47">
        <v>100</v>
      </c>
      <c r="AF47">
        <v>50</v>
      </c>
      <c r="AG47">
        <v>6.66</v>
      </c>
      <c r="AH47">
        <v>19</v>
      </c>
      <c r="AI47">
        <v>19</v>
      </c>
      <c r="AJ47">
        <v>26.24</v>
      </c>
      <c r="AK47">
        <v>210</v>
      </c>
      <c r="AL47">
        <v>90</v>
      </c>
    </row>
    <row r="48" spans="1:38">
      <c r="A48" t="s">
        <v>90</v>
      </c>
      <c r="B48" s="35">
        <v>134.74</v>
      </c>
      <c r="C48" s="35">
        <v>46.97</v>
      </c>
      <c r="D48" s="94">
        <f t="shared" si="0"/>
        <v>98</v>
      </c>
      <c r="E48" s="35"/>
      <c r="F48" s="35"/>
      <c r="G48" s="35"/>
      <c r="H48" s="35"/>
      <c r="I48" s="35"/>
      <c r="J48" s="38">
        <v>17.86</v>
      </c>
      <c r="K48" s="38">
        <v>17.86</v>
      </c>
      <c r="L48" s="38">
        <v>17.86</v>
      </c>
      <c r="M48">
        <v>70.28</v>
      </c>
      <c r="N48">
        <v>272.49</v>
      </c>
      <c r="O48">
        <v>53</v>
      </c>
      <c r="P48">
        <v>1.95</v>
      </c>
      <c r="Q48">
        <v>7</v>
      </c>
      <c r="R48" s="94">
        <v>32.67</v>
      </c>
      <c r="S48" s="94">
        <v>32.67</v>
      </c>
      <c r="T48" s="94">
        <v>32.659999999999997</v>
      </c>
      <c r="U48">
        <v>1.99</v>
      </c>
      <c r="V48">
        <v>150.6</v>
      </c>
      <c r="W48">
        <v>1.36</v>
      </c>
      <c r="X48">
        <v>20.51</v>
      </c>
      <c r="Y48">
        <v>6.83</v>
      </c>
      <c r="Z48">
        <v>6.83</v>
      </c>
      <c r="AA48">
        <v>241.67</v>
      </c>
      <c r="AB48">
        <v>48.33</v>
      </c>
      <c r="AC48">
        <v>98</v>
      </c>
      <c r="AD48">
        <v>49</v>
      </c>
      <c r="AE48">
        <v>100</v>
      </c>
      <c r="AF48">
        <v>50</v>
      </c>
      <c r="AG48">
        <v>6.66</v>
      </c>
      <c r="AH48">
        <v>20</v>
      </c>
      <c r="AI48">
        <v>20</v>
      </c>
      <c r="AJ48">
        <v>26.24</v>
      </c>
      <c r="AK48">
        <v>210</v>
      </c>
      <c r="AL48">
        <v>90</v>
      </c>
    </row>
    <row r="49" spans="1:38">
      <c r="A49" t="s">
        <v>91</v>
      </c>
      <c r="B49" s="35">
        <v>134.74</v>
      </c>
      <c r="C49" s="35">
        <v>46.97</v>
      </c>
      <c r="D49" s="94">
        <f t="shared" si="0"/>
        <v>98</v>
      </c>
      <c r="E49" s="35"/>
      <c r="F49" s="35"/>
      <c r="G49" s="35"/>
      <c r="H49" s="35"/>
      <c r="I49" s="35"/>
      <c r="J49" s="38">
        <v>17.86</v>
      </c>
      <c r="K49" s="38">
        <v>17.86</v>
      </c>
      <c r="L49" s="38">
        <v>17.86</v>
      </c>
      <c r="M49">
        <v>70.28</v>
      </c>
      <c r="N49">
        <v>272.49</v>
      </c>
      <c r="O49">
        <v>53</v>
      </c>
      <c r="P49">
        <v>1.95</v>
      </c>
      <c r="Q49">
        <v>7</v>
      </c>
      <c r="R49" s="94">
        <v>32.67</v>
      </c>
      <c r="S49" s="94">
        <v>32.67</v>
      </c>
      <c r="T49" s="94">
        <v>32.659999999999997</v>
      </c>
      <c r="U49">
        <v>1.99</v>
      </c>
      <c r="V49">
        <v>151.28</v>
      </c>
      <c r="W49">
        <v>1.4</v>
      </c>
      <c r="X49">
        <v>22.01</v>
      </c>
      <c r="Y49">
        <v>7.33</v>
      </c>
      <c r="Z49">
        <v>7.33</v>
      </c>
      <c r="AA49">
        <v>241.67</v>
      </c>
      <c r="AB49">
        <v>48.33</v>
      </c>
      <c r="AC49">
        <v>98</v>
      </c>
      <c r="AD49">
        <v>49</v>
      </c>
      <c r="AE49">
        <v>100</v>
      </c>
      <c r="AF49">
        <v>50</v>
      </c>
      <c r="AG49">
        <v>6.66</v>
      </c>
      <c r="AH49">
        <v>21.67</v>
      </c>
      <c r="AI49">
        <v>21.66</v>
      </c>
      <c r="AJ49">
        <v>26.24</v>
      </c>
      <c r="AK49">
        <v>210</v>
      </c>
      <c r="AL49">
        <v>90</v>
      </c>
    </row>
    <row r="50" spans="1:38">
      <c r="A50" t="s">
        <v>92</v>
      </c>
      <c r="B50" s="35">
        <v>134.74</v>
      </c>
      <c r="C50" s="35">
        <v>46.97</v>
      </c>
      <c r="D50" s="94">
        <f t="shared" si="0"/>
        <v>98</v>
      </c>
      <c r="E50" s="35"/>
      <c r="F50" s="35"/>
      <c r="G50" s="35"/>
      <c r="H50" s="35"/>
      <c r="I50" s="35"/>
      <c r="J50" s="38">
        <v>17.86</v>
      </c>
      <c r="K50" s="38">
        <v>17.86</v>
      </c>
      <c r="L50" s="38">
        <v>17.86</v>
      </c>
      <c r="M50">
        <v>70.28</v>
      </c>
      <c r="N50">
        <v>272.49</v>
      </c>
      <c r="O50">
        <v>53</v>
      </c>
      <c r="P50">
        <v>1.95</v>
      </c>
      <c r="Q50">
        <v>7</v>
      </c>
      <c r="R50" s="94">
        <v>32.67</v>
      </c>
      <c r="S50" s="94">
        <v>32.67</v>
      </c>
      <c r="T50" s="94">
        <v>32.659999999999997</v>
      </c>
      <c r="U50">
        <v>1.99</v>
      </c>
      <c r="V50">
        <v>152.06</v>
      </c>
      <c r="W50">
        <v>1.4</v>
      </c>
      <c r="X50">
        <v>22.5</v>
      </c>
      <c r="Y50">
        <v>7.5</v>
      </c>
      <c r="Z50">
        <v>7.5</v>
      </c>
      <c r="AA50">
        <v>241.67</v>
      </c>
      <c r="AB50">
        <v>48.33</v>
      </c>
      <c r="AC50">
        <v>98</v>
      </c>
      <c r="AD50">
        <v>50</v>
      </c>
      <c r="AE50">
        <v>100</v>
      </c>
      <c r="AF50">
        <v>50</v>
      </c>
      <c r="AG50">
        <v>6.66</v>
      </c>
      <c r="AH50">
        <v>23</v>
      </c>
      <c r="AI50">
        <v>23</v>
      </c>
      <c r="AJ50">
        <v>26.74</v>
      </c>
      <c r="AK50">
        <v>210</v>
      </c>
      <c r="AL50">
        <v>90</v>
      </c>
    </row>
    <row r="51" spans="1:38">
      <c r="A51" t="s">
        <v>93</v>
      </c>
      <c r="B51" s="35">
        <v>134.74</v>
      </c>
      <c r="C51" s="35">
        <v>46.97</v>
      </c>
      <c r="D51" s="94">
        <f t="shared" si="0"/>
        <v>98</v>
      </c>
      <c r="E51" s="35"/>
      <c r="F51" s="35"/>
      <c r="G51" s="35"/>
      <c r="H51" s="35"/>
      <c r="I51" s="35"/>
      <c r="J51" s="38">
        <v>17.86</v>
      </c>
      <c r="K51" s="38">
        <v>17.86</v>
      </c>
      <c r="L51" s="38">
        <v>17.86</v>
      </c>
      <c r="M51">
        <v>70.28</v>
      </c>
      <c r="N51">
        <v>272.49</v>
      </c>
      <c r="O51">
        <v>53</v>
      </c>
      <c r="P51">
        <v>1.87</v>
      </c>
      <c r="Q51">
        <v>7</v>
      </c>
      <c r="R51" s="94">
        <v>32.67</v>
      </c>
      <c r="S51" s="94">
        <v>32.67</v>
      </c>
      <c r="T51" s="94">
        <v>32.659999999999997</v>
      </c>
      <c r="U51">
        <v>2.0699999999999998</v>
      </c>
      <c r="V51">
        <v>152.55000000000001</v>
      </c>
      <c r="W51">
        <v>1.4</v>
      </c>
      <c r="X51">
        <v>22.5</v>
      </c>
      <c r="Y51">
        <v>7.5</v>
      </c>
      <c r="Z51">
        <v>7.5</v>
      </c>
      <c r="AA51">
        <v>241.67</v>
      </c>
      <c r="AB51">
        <v>48.33</v>
      </c>
      <c r="AC51">
        <v>98</v>
      </c>
      <c r="AD51">
        <v>50</v>
      </c>
      <c r="AE51">
        <v>100</v>
      </c>
      <c r="AF51">
        <v>50</v>
      </c>
      <c r="AG51">
        <v>6.66</v>
      </c>
      <c r="AH51">
        <v>25.67</v>
      </c>
      <c r="AI51">
        <v>25.66</v>
      </c>
      <c r="AJ51">
        <v>26.74</v>
      </c>
      <c r="AK51">
        <v>210</v>
      </c>
      <c r="AL51">
        <v>90</v>
      </c>
    </row>
    <row r="52" spans="1:38">
      <c r="A52" t="s">
        <v>94</v>
      </c>
      <c r="B52" s="35">
        <v>134.74</v>
      </c>
      <c r="C52" s="35">
        <v>46.97</v>
      </c>
      <c r="D52" s="94">
        <f t="shared" si="0"/>
        <v>96.2</v>
      </c>
      <c r="E52" s="35"/>
      <c r="F52" s="35"/>
      <c r="G52" s="35"/>
      <c r="H52" s="35"/>
      <c r="I52" s="35"/>
      <c r="J52" s="38">
        <v>17.86</v>
      </c>
      <c r="K52" s="38">
        <v>17.86</v>
      </c>
      <c r="L52" s="38">
        <v>17.86</v>
      </c>
      <c r="M52">
        <v>70.28</v>
      </c>
      <c r="N52">
        <v>272.49</v>
      </c>
      <c r="O52">
        <v>53</v>
      </c>
      <c r="P52">
        <v>1.87</v>
      </c>
      <c r="Q52">
        <v>7</v>
      </c>
      <c r="R52" s="94">
        <v>32.07</v>
      </c>
      <c r="S52" s="94">
        <v>32.07</v>
      </c>
      <c r="T52" s="94">
        <v>32.06</v>
      </c>
      <c r="U52">
        <v>2.0699999999999998</v>
      </c>
      <c r="V52">
        <v>152.55000000000001</v>
      </c>
      <c r="W52">
        <v>1.4</v>
      </c>
      <c r="X52">
        <v>22.5</v>
      </c>
      <c r="Y52">
        <v>7.5</v>
      </c>
      <c r="Z52">
        <v>7.5</v>
      </c>
      <c r="AA52">
        <v>241.67</v>
      </c>
      <c r="AB52">
        <v>48.33</v>
      </c>
      <c r="AC52">
        <v>98</v>
      </c>
      <c r="AD52">
        <v>50</v>
      </c>
      <c r="AE52">
        <v>100</v>
      </c>
      <c r="AF52">
        <v>50</v>
      </c>
      <c r="AG52">
        <v>6.66</v>
      </c>
      <c r="AH52">
        <v>27.67</v>
      </c>
      <c r="AI52">
        <v>27.66</v>
      </c>
      <c r="AJ52">
        <v>26.74</v>
      </c>
      <c r="AK52">
        <v>210</v>
      </c>
      <c r="AL52">
        <v>90</v>
      </c>
    </row>
    <row r="53" spans="1:38">
      <c r="A53" t="s">
        <v>95</v>
      </c>
      <c r="B53" s="35">
        <v>134.74</v>
      </c>
      <c r="C53" s="35">
        <v>46.97</v>
      </c>
      <c r="D53" s="94">
        <f t="shared" si="0"/>
        <v>95.699999999999989</v>
      </c>
      <c r="E53" s="35"/>
      <c r="F53" s="35"/>
      <c r="G53" s="35"/>
      <c r="H53" s="35"/>
      <c r="I53" s="35"/>
      <c r="J53" s="38">
        <v>17.86</v>
      </c>
      <c r="K53" s="38">
        <v>17.86</v>
      </c>
      <c r="L53" s="38">
        <v>17.86</v>
      </c>
      <c r="M53">
        <v>70.28</v>
      </c>
      <c r="N53">
        <v>272.49</v>
      </c>
      <c r="O53">
        <v>53</v>
      </c>
      <c r="P53">
        <v>1.87</v>
      </c>
      <c r="Q53">
        <v>7</v>
      </c>
      <c r="R53" s="94">
        <v>31.9</v>
      </c>
      <c r="S53" s="94">
        <v>31.9</v>
      </c>
      <c r="T53" s="94">
        <v>31.9</v>
      </c>
      <c r="U53">
        <v>2.0699999999999998</v>
      </c>
      <c r="V53">
        <v>152.74</v>
      </c>
      <c r="W53">
        <v>1.4</v>
      </c>
      <c r="X53">
        <v>25.5</v>
      </c>
      <c r="Y53">
        <v>8.5</v>
      </c>
      <c r="Z53">
        <v>8.5</v>
      </c>
      <c r="AA53">
        <v>241.67</v>
      </c>
      <c r="AB53">
        <v>48.33</v>
      </c>
      <c r="AC53">
        <v>98</v>
      </c>
      <c r="AD53">
        <v>50</v>
      </c>
      <c r="AE53">
        <v>100</v>
      </c>
      <c r="AF53">
        <v>50</v>
      </c>
      <c r="AG53">
        <v>7.34</v>
      </c>
      <c r="AH53">
        <v>29.67</v>
      </c>
      <c r="AI53">
        <v>29.66</v>
      </c>
      <c r="AJ53">
        <v>26.74</v>
      </c>
      <c r="AK53">
        <v>210</v>
      </c>
      <c r="AL53">
        <v>90</v>
      </c>
    </row>
    <row r="54" spans="1:38">
      <c r="A54" t="s">
        <v>96</v>
      </c>
      <c r="B54" s="35">
        <v>134.74</v>
      </c>
      <c r="C54" s="35">
        <v>46.97</v>
      </c>
      <c r="D54" s="94">
        <f t="shared" si="0"/>
        <v>94.7</v>
      </c>
      <c r="E54" s="35"/>
      <c r="F54" s="35"/>
      <c r="G54" s="35"/>
      <c r="H54" s="35"/>
      <c r="I54" s="35"/>
      <c r="J54" s="38">
        <v>17.86</v>
      </c>
      <c r="K54" s="38">
        <v>17.86</v>
      </c>
      <c r="L54" s="38">
        <v>17.86</v>
      </c>
      <c r="M54">
        <v>70.28</v>
      </c>
      <c r="N54">
        <v>231.29</v>
      </c>
      <c r="O54">
        <v>53</v>
      </c>
      <c r="P54">
        <v>1.87</v>
      </c>
      <c r="Q54">
        <v>7</v>
      </c>
      <c r="R54" s="94">
        <v>31.57</v>
      </c>
      <c r="S54" s="94">
        <v>31.57</v>
      </c>
      <c r="T54" s="94">
        <v>31.56</v>
      </c>
      <c r="U54">
        <v>2.0699999999999998</v>
      </c>
      <c r="V54">
        <v>152.35</v>
      </c>
      <c r="W54">
        <v>1.4</v>
      </c>
      <c r="X54">
        <v>30</v>
      </c>
      <c r="Y54">
        <v>10</v>
      </c>
      <c r="Z54">
        <v>10</v>
      </c>
      <c r="AA54">
        <v>241.67</v>
      </c>
      <c r="AB54">
        <v>48.33</v>
      </c>
      <c r="AC54">
        <v>98</v>
      </c>
      <c r="AD54">
        <v>50</v>
      </c>
      <c r="AE54">
        <v>100</v>
      </c>
      <c r="AF54">
        <v>50</v>
      </c>
      <c r="AG54">
        <v>8</v>
      </c>
      <c r="AH54">
        <v>31.67</v>
      </c>
      <c r="AI54">
        <v>31.66</v>
      </c>
      <c r="AJ54">
        <v>26.74</v>
      </c>
      <c r="AK54">
        <v>210</v>
      </c>
      <c r="AL54">
        <v>90</v>
      </c>
    </row>
    <row r="55" spans="1:38">
      <c r="A55" t="s">
        <v>97</v>
      </c>
      <c r="B55" s="35">
        <v>134.74</v>
      </c>
      <c r="C55" s="35">
        <v>46.97</v>
      </c>
      <c r="D55" s="94">
        <f t="shared" si="0"/>
        <v>94.7</v>
      </c>
      <c r="E55" s="35"/>
      <c r="F55" s="35"/>
      <c r="G55" s="35"/>
      <c r="H55" s="35"/>
      <c r="I55" s="35"/>
      <c r="J55" s="38">
        <v>17.86</v>
      </c>
      <c r="K55" s="38">
        <v>17.86</v>
      </c>
      <c r="L55" s="38">
        <v>17.86</v>
      </c>
      <c r="M55">
        <v>70.28</v>
      </c>
      <c r="N55">
        <v>192.74</v>
      </c>
      <c r="O55">
        <v>53</v>
      </c>
      <c r="P55">
        <v>1.87</v>
      </c>
      <c r="Q55">
        <v>7</v>
      </c>
      <c r="R55" s="94">
        <v>31.57</v>
      </c>
      <c r="S55" s="94">
        <v>31.57</v>
      </c>
      <c r="T55" s="94">
        <v>31.56</v>
      </c>
      <c r="U55">
        <v>2.15</v>
      </c>
      <c r="V55">
        <v>151.87</v>
      </c>
      <c r="W55">
        <v>1.4</v>
      </c>
      <c r="X55">
        <v>34.99</v>
      </c>
      <c r="Y55">
        <v>11.67</v>
      </c>
      <c r="Z55">
        <v>11.67</v>
      </c>
      <c r="AA55">
        <v>241.67</v>
      </c>
      <c r="AB55">
        <v>48.33</v>
      </c>
      <c r="AC55">
        <v>98</v>
      </c>
      <c r="AD55">
        <v>50</v>
      </c>
      <c r="AE55">
        <v>100</v>
      </c>
      <c r="AF55">
        <v>50</v>
      </c>
      <c r="AG55">
        <v>9.34</v>
      </c>
      <c r="AH55">
        <v>34</v>
      </c>
      <c r="AI55">
        <v>34</v>
      </c>
      <c r="AJ55">
        <v>26.74</v>
      </c>
      <c r="AK55">
        <v>210</v>
      </c>
      <c r="AL55">
        <v>90</v>
      </c>
    </row>
    <row r="56" spans="1:38">
      <c r="A56" t="s">
        <v>98</v>
      </c>
      <c r="B56" s="35">
        <v>134.74</v>
      </c>
      <c r="C56" s="35">
        <v>46.97</v>
      </c>
      <c r="D56" s="94">
        <f t="shared" si="0"/>
        <v>94.7</v>
      </c>
      <c r="E56" s="35"/>
      <c r="F56" s="35"/>
      <c r="G56" s="35"/>
      <c r="H56" s="35"/>
      <c r="I56" s="35"/>
      <c r="J56" s="38">
        <v>17.86</v>
      </c>
      <c r="K56" s="38">
        <v>17.86</v>
      </c>
      <c r="L56" s="38">
        <v>17.86</v>
      </c>
      <c r="M56">
        <v>70.28</v>
      </c>
      <c r="N56">
        <v>149.86000000000001</v>
      </c>
      <c r="O56">
        <v>53</v>
      </c>
      <c r="P56">
        <v>1.87</v>
      </c>
      <c r="Q56">
        <v>7</v>
      </c>
      <c r="R56" s="94">
        <v>31.57</v>
      </c>
      <c r="S56" s="94">
        <v>31.57</v>
      </c>
      <c r="T56" s="94">
        <v>31.56</v>
      </c>
      <c r="U56">
        <v>2.15</v>
      </c>
      <c r="V56">
        <v>151.09</v>
      </c>
      <c r="W56">
        <v>1.4</v>
      </c>
      <c r="X56">
        <v>40.99</v>
      </c>
      <c r="Y56">
        <v>13.67</v>
      </c>
      <c r="Z56">
        <v>13.67</v>
      </c>
      <c r="AA56">
        <v>241.67</v>
      </c>
      <c r="AB56">
        <v>48.33</v>
      </c>
      <c r="AC56">
        <v>98</v>
      </c>
      <c r="AD56">
        <v>50</v>
      </c>
      <c r="AE56">
        <v>100</v>
      </c>
      <c r="AF56">
        <v>50</v>
      </c>
      <c r="AG56">
        <v>10</v>
      </c>
      <c r="AH56">
        <v>36</v>
      </c>
      <c r="AI56">
        <v>36</v>
      </c>
      <c r="AJ56">
        <v>26.74</v>
      </c>
      <c r="AK56">
        <v>210</v>
      </c>
      <c r="AL56">
        <v>90</v>
      </c>
    </row>
    <row r="57" spans="1:38">
      <c r="A57" t="s">
        <v>99</v>
      </c>
      <c r="B57" s="35">
        <v>134.74</v>
      </c>
      <c r="C57" s="35">
        <v>46.97</v>
      </c>
      <c r="D57" s="94">
        <f t="shared" si="0"/>
        <v>94.7</v>
      </c>
      <c r="E57" s="35"/>
      <c r="F57" s="35"/>
      <c r="G57" s="35"/>
      <c r="H57" s="35"/>
      <c r="I57" s="35"/>
      <c r="J57" s="38">
        <v>17.86</v>
      </c>
      <c r="K57" s="38">
        <v>17.86</v>
      </c>
      <c r="L57" s="38">
        <v>17.86</v>
      </c>
      <c r="M57">
        <v>70.28</v>
      </c>
      <c r="N57">
        <v>149.86000000000001</v>
      </c>
      <c r="O57">
        <v>53</v>
      </c>
      <c r="P57">
        <v>2.1800000000000002</v>
      </c>
      <c r="Q57">
        <v>7</v>
      </c>
      <c r="R57" s="94">
        <v>31.57</v>
      </c>
      <c r="S57" s="94">
        <v>31.57</v>
      </c>
      <c r="T57" s="94">
        <v>31.56</v>
      </c>
      <c r="U57">
        <v>2.15</v>
      </c>
      <c r="V57">
        <v>149.82</v>
      </c>
      <c r="W57">
        <v>1.4</v>
      </c>
      <c r="X57">
        <v>47.51</v>
      </c>
      <c r="Y57">
        <v>15.83</v>
      </c>
      <c r="Z57">
        <v>15.83</v>
      </c>
      <c r="AA57">
        <v>241.67</v>
      </c>
      <c r="AB57">
        <v>48.33</v>
      </c>
      <c r="AC57">
        <v>98</v>
      </c>
      <c r="AD57">
        <v>50</v>
      </c>
      <c r="AE57">
        <v>100</v>
      </c>
      <c r="AF57">
        <v>50</v>
      </c>
      <c r="AG57">
        <v>12</v>
      </c>
      <c r="AH57">
        <v>53.33</v>
      </c>
      <c r="AI57">
        <v>53.34</v>
      </c>
      <c r="AJ57">
        <v>26.74</v>
      </c>
      <c r="AK57">
        <v>210</v>
      </c>
      <c r="AL57">
        <v>90</v>
      </c>
    </row>
    <row r="58" spans="1:38">
      <c r="A58" t="s">
        <v>100</v>
      </c>
      <c r="B58" s="35">
        <v>134.74</v>
      </c>
      <c r="C58" s="35">
        <v>46.97</v>
      </c>
      <c r="D58" s="94">
        <f t="shared" si="0"/>
        <v>94.7</v>
      </c>
      <c r="E58" s="35"/>
      <c r="F58" s="35"/>
      <c r="G58" s="35"/>
      <c r="H58" s="35"/>
      <c r="I58" s="35"/>
      <c r="J58" s="38">
        <v>17.86</v>
      </c>
      <c r="K58" s="38">
        <v>17.86</v>
      </c>
      <c r="L58" s="38">
        <v>17.86</v>
      </c>
      <c r="M58">
        <v>70.28</v>
      </c>
      <c r="N58">
        <v>149.86000000000001</v>
      </c>
      <c r="O58">
        <v>53</v>
      </c>
      <c r="P58">
        <v>2.1800000000000002</v>
      </c>
      <c r="Q58">
        <v>7</v>
      </c>
      <c r="R58" s="94">
        <v>31.57</v>
      </c>
      <c r="S58" s="94">
        <v>31.57</v>
      </c>
      <c r="T58" s="94">
        <v>31.56</v>
      </c>
      <c r="U58">
        <v>2.15</v>
      </c>
      <c r="V58">
        <v>148.36000000000001</v>
      </c>
      <c r="W58">
        <v>1.4</v>
      </c>
      <c r="X58">
        <v>51</v>
      </c>
      <c r="Y58">
        <v>17</v>
      </c>
      <c r="Z58">
        <v>17</v>
      </c>
      <c r="AA58">
        <v>241.67</v>
      </c>
      <c r="AB58">
        <v>48.33</v>
      </c>
      <c r="AC58">
        <v>98</v>
      </c>
      <c r="AD58">
        <v>49</v>
      </c>
      <c r="AE58">
        <v>100</v>
      </c>
      <c r="AF58">
        <v>50</v>
      </c>
      <c r="AG58">
        <v>12.66</v>
      </c>
      <c r="AH58">
        <v>53.67</v>
      </c>
      <c r="AI58">
        <v>53.66</v>
      </c>
      <c r="AJ58">
        <v>26.74</v>
      </c>
      <c r="AK58">
        <v>210</v>
      </c>
      <c r="AL58">
        <v>90</v>
      </c>
    </row>
    <row r="59" spans="1:38">
      <c r="A59" t="s">
        <v>101</v>
      </c>
      <c r="B59" s="35">
        <v>134.74</v>
      </c>
      <c r="C59" s="35">
        <v>46.97</v>
      </c>
      <c r="D59" s="94">
        <f t="shared" si="0"/>
        <v>94.7</v>
      </c>
      <c r="E59" s="35"/>
      <c r="F59" s="35"/>
      <c r="G59" s="35"/>
      <c r="H59" s="35"/>
      <c r="I59" s="35"/>
      <c r="J59" s="38">
        <v>17.86</v>
      </c>
      <c r="K59" s="38">
        <v>17.86</v>
      </c>
      <c r="L59" s="38">
        <v>17.86</v>
      </c>
      <c r="M59">
        <v>70.28</v>
      </c>
      <c r="N59">
        <v>192.74</v>
      </c>
      <c r="O59">
        <v>53</v>
      </c>
      <c r="P59">
        <v>2.1800000000000002</v>
      </c>
      <c r="Q59">
        <v>8.4</v>
      </c>
      <c r="R59" s="94">
        <v>31.57</v>
      </c>
      <c r="S59" s="94">
        <v>31.57</v>
      </c>
      <c r="T59" s="94">
        <v>31.56</v>
      </c>
      <c r="U59">
        <v>2.15</v>
      </c>
      <c r="V59">
        <v>145.72999999999999</v>
      </c>
      <c r="W59">
        <v>1.49</v>
      </c>
      <c r="X59">
        <v>50.51</v>
      </c>
      <c r="Y59">
        <v>16.829999999999998</v>
      </c>
      <c r="Z59">
        <v>16.829999999999998</v>
      </c>
      <c r="AA59">
        <v>241.67</v>
      </c>
      <c r="AB59">
        <v>48.33</v>
      </c>
      <c r="AC59">
        <v>97</v>
      </c>
      <c r="AD59">
        <v>48</v>
      </c>
      <c r="AE59">
        <v>100</v>
      </c>
      <c r="AF59">
        <v>50</v>
      </c>
      <c r="AG59">
        <v>13.34</v>
      </c>
      <c r="AH59">
        <v>54</v>
      </c>
      <c r="AI59">
        <v>54</v>
      </c>
      <c r="AJ59">
        <v>26.74</v>
      </c>
      <c r="AK59">
        <v>210</v>
      </c>
      <c r="AL59">
        <v>90</v>
      </c>
    </row>
    <row r="60" spans="1:38">
      <c r="A60" t="s">
        <v>102</v>
      </c>
      <c r="B60" s="35">
        <v>134.74</v>
      </c>
      <c r="C60" s="35">
        <v>46.97</v>
      </c>
      <c r="D60" s="94">
        <f t="shared" si="0"/>
        <v>94.7</v>
      </c>
      <c r="E60" s="35"/>
      <c r="F60" s="35"/>
      <c r="G60" s="35"/>
      <c r="H60" s="35"/>
      <c r="I60" s="35"/>
      <c r="J60" s="38">
        <v>17.41</v>
      </c>
      <c r="K60" s="38">
        <v>17.41</v>
      </c>
      <c r="L60" s="38">
        <v>17.41</v>
      </c>
      <c r="M60">
        <v>70.28</v>
      </c>
      <c r="N60">
        <v>212.01</v>
      </c>
      <c r="O60">
        <v>53</v>
      </c>
      <c r="P60">
        <v>2.1800000000000002</v>
      </c>
      <c r="Q60">
        <v>8.4</v>
      </c>
      <c r="R60" s="94">
        <v>31.57</v>
      </c>
      <c r="S60" s="94">
        <v>31.57</v>
      </c>
      <c r="T60" s="94">
        <v>31.56</v>
      </c>
      <c r="U60">
        <v>2.15</v>
      </c>
      <c r="V60">
        <v>142.33000000000001</v>
      </c>
      <c r="W60">
        <v>1.49</v>
      </c>
      <c r="X60">
        <v>51</v>
      </c>
      <c r="Y60">
        <v>17</v>
      </c>
      <c r="Z60">
        <v>17</v>
      </c>
      <c r="AA60">
        <v>241.67</v>
      </c>
      <c r="AB60">
        <v>48.33</v>
      </c>
      <c r="AC60">
        <v>95</v>
      </c>
      <c r="AD60">
        <v>47</v>
      </c>
      <c r="AE60">
        <v>100</v>
      </c>
      <c r="AF60">
        <v>50</v>
      </c>
      <c r="AG60">
        <v>14.34</v>
      </c>
      <c r="AH60">
        <v>54.33</v>
      </c>
      <c r="AI60">
        <v>54.34</v>
      </c>
      <c r="AJ60">
        <v>26.74</v>
      </c>
      <c r="AK60">
        <v>210</v>
      </c>
      <c r="AL60">
        <v>90</v>
      </c>
    </row>
    <row r="61" spans="1:38">
      <c r="A61" t="s">
        <v>103</v>
      </c>
      <c r="B61" s="35">
        <v>134.74</v>
      </c>
      <c r="C61" s="35">
        <v>46.97</v>
      </c>
      <c r="D61" s="94">
        <f t="shared" si="0"/>
        <v>94.7</v>
      </c>
      <c r="E61" s="35"/>
      <c r="F61" s="35"/>
      <c r="G61" s="35"/>
      <c r="H61" s="35"/>
      <c r="I61" s="35"/>
      <c r="J61" s="38">
        <v>16.72</v>
      </c>
      <c r="K61" s="38">
        <v>16.72</v>
      </c>
      <c r="L61" s="38">
        <v>16.72</v>
      </c>
      <c r="M61">
        <v>70.28</v>
      </c>
      <c r="N61">
        <v>231.29</v>
      </c>
      <c r="O61">
        <v>53</v>
      </c>
      <c r="P61">
        <v>2.33</v>
      </c>
      <c r="Q61">
        <v>8.4</v>
      </c>
      <c r="R61" s="94">
        <v>31.57</v>
      </c>
      <c r="S61" s="94">
        <v>31.57</v>
      </c>
      <c r="T61" s="94">
        <v>31.56</v>
      </c>
      <c r="U61">
        <v>2.15</v>
      </c>
      <c r="V61">
        <v>137.36000000000001</v>
      </c>
      <c r="W61">
        <v>1.49</v>
      </c>
      <c r="X61">
        <v>52.01</v>
      </c>
      <c r="Y61">
        <v>17.329999999999998</v>
      </c>
      <c r="Z61">
        <v>17.329999999999998</v>
      </c>
      <c r="AA61">
        <v>241.67</v>
      </c>
      <c r="AB61">
        <v>48.33</v>
      </c>
      <c r="AC61">
        <v>93</v>
      </c>
      <c r="AD61">
        <v>46</v>
      </c>
      <c r="AE61">
        <v>97</v>
      </c>
      <c r="AF61">
        <v>48</v>
      </c>
      <c r="AG61">
        <v>15</v>
      </c>
      <c r="AH61">
        <v>55</v>
      </c>
      <c r="AI61">
        <v>55</v>
      </c>
      <c r="AJ61">
        <v>26.74</v>
      </c>
      <c r="AK61">
        <v>203</v>
      </c>
      <c r="AL61">
        <v>87</v>
      </c>
    </row>
    <row r="62" spans="1:38">
      <c r="A62" t="s">
        <v>104</v>
      </c>
      <c r="B62" s="35">
        <v>134.74</v>
      </c>
      <c r="C62" s="35">
        <v>46.97</v>
      </c>
      <c r="D62" s="94">
        <f t="shared" si="0"/>
        <v>94.7</v>
      </c>
      <c r="E62" s="35"/>
      <c r="F62" s="35"/>
      <c r="G62" s="35"/>
      <c r="H62" s="35"/>
      <c r="I62" s="35"/>
      <c r="J62" s="38">
        <v>16.12</v>
      </c>
      <c r="K62" s="38">
        <v>16.12</v>
      </c>
      <c r="L62" s="38">
        <v>16.12</v>
      </c>
      <c r="M62">
        <v>70.28</v>
      </c>
      <c r="N62">
        <v>250.56</v>
      </c>
      <c r="O62">
        <v>53</v>
      </c>
      <c r="P62">
        <v>2.33</v>
      </c>
      <c r="Q62">
        <v>8.4</v>
      </c>
      <c r="R62" s="94">
        <v>31.57</v>
      </c>
      <c r="S62" s="94">
        <v>31.57</v>
      </c>
      <c r="T62" s="94">
        <v>31.56</v>
      </c>
      <c r="U62">
        <v>2.15</v>
      </c>
      <c r="V62">
        <v>131.81</v>
      </c>
      <c r="W62">
        <v>1.49</v>
      </c>
      <c r="X62">
        <v>52.99</v>
      </c>
      <c r="Y62">
        <v>17.670000000000002</v>
      </c>
      <c r="Z62">
        <v>17.670000000000002</v>
      </c>
      <c r="AA62">
        <v>241.67</v>
      </c>
      <c r="AB62">
        <v>48.33</v>
      </c>
      <c r="AC62">
        <v>91</v>
      </c>
      <c r="AD62">
        <v>44</v>
      </c>
      <c r="AE62">
        <v>93</v>
      </c>
      <c r="AF62">
        <v>47</v>
      </c>
      <c r="AG62">
        <v>15.66</v>
      </c>
      <c r="AH62">
        <v>55.33</v>
      </c>
      <c r="AI62">
        <v>55.34</v>
      </c>
      <c r="AJ62">
        <v>27.75</v>
      </c>
      <c r="AK62">
        <v>196</v>
      </c>
      <c r="AL62">
        <v>84</v>
      </c>
    </row>
    <row r="63" spans="1:38">
      <c r="A63" t="s">
        <v>105</v>
      </c>
      <c r="B63" s="35">
        <v>134.74</v>
      </c>
      <c r="C63" s="35">
        <v>46.97</v>
      </c>
      <c r="D63" s="94">
        <f t="shared" si="0"/>
        <v>96.2</v>
      </c>
      <c r="E63" s="35"/>
      <c r="F63" s="35"/>
      <c r="G63" s="35"/>
      <c r="H63" s="35"/>
      <c r="I63" s="35"/>
      <c r="J63" s="38">
        <v>15.45</v>
      </c>
      <c r="K63" s="38">
        <v>15.45</v>
      </c>
      <c r="L63" s="38">
        <v>15.45</v>
      </c>
      <c r="M63">
        <v>70.28</v>
      </c>
      <c r="N63">
        <v>272.49</v>
      </c>
      <c r="O63">
        <v>53</v>
      </c>
      <c r="P63">
        <v>2.33</v>
      </c>
      <c r="Q63">
        <v>8.4</v>
      </c>
      <c r="R63" s="94">
        <v>32.07</v>
      </c>
      <c r="S63" s="94">
        <v>32.07</v>
      </c>
      <c r="T63" s="94">
        <v>32.06</v>
      </c>
      <c r="U63">
        <v>2.23</v>
      </c>
      <c r="V63">
        <v>125.58</v>
      </c>
      <c r="W63">
        <v>1.49</v>
      </c>
      <c r="X63">
        <v>60</v>
      </c>
      <c r="Y63">
        <v>20</v>
      </c>
      <c r="Z63">
        <v>20</v>
      </c>
      <c r="AA63">
        <v>241.67</v>
      </c>
      <c r="AB63">
        <v>48.33</v>
      </c>
      <c r="AC63">
        <v>88</v>
      </c>
      <c r="AD63">
        <v>42</v>
      </c>
      <c r="AE63">
        <v>90</v>
      </c>
      <c r="AF63">
        <v>45</v>
      </c>
      <c r="AG63">
        <v>18.66</v>
      </c>
      <c r="AH63">
        <v>55.67</v>
      </c>
      <c r="AI63">
        <v>55.66</v>
      </c>
      <c r="AJ63">
        <v>28.26</v>
      </c>
      <c r="AK63">
        <v>186</v>
      </c>
      <c r="AL63">
        <v>79</v>
      </c>
    </row>
    <row r="64" spans="1:38">
      <c r="A64" t="s">
        <v>106</v>
      </c>
      <c r="B64" s="35">
        <v>134.74</v>
      </c>
      <c r="C64" s="35">
        <v>46.97</v>
      </c>
      <c r="D64" s="94">
        <f t="shared" si="0"/>
        <v>96.2</v>
      </c>
      <c r="E64" s="35"/>
      <c r="F64" s="35"/>
      <c r="G64" s="35"/>
      <c r="H64" s="35"/>
      <c r="I64" s="35"/>
      <c r="J64" s="38">
        <v>14.62</v>
      </c>
      <c r="K64" s="38">
        <v>14.62</v>
      </c>
      <c r="L64" s="38">
        <v>14.62</v>
      </c>
      <c r="M64">
        <v>70.28</v>
      </c>
      <c r="N64">
        <v>272.49</v>
      </c>
      <c r="O64">
        <v>53</v>
      </c>
      <c r="P64">
        <v>2.33</v>
      </c>
      <c r="Q64">
        <v>8.4</v>
      </c>
      <c r="R64" s="94">
        <v>32.07</v>
      </c>
      <c r="S64" s="94">
        <v>32.07</v>
      </c>
      <c r="T64" s="94">
        <v>32.06</v>
      </c>
      <c r="U64">
        <v>2.23</v>
      </c>
      <c r="V64">
        <v>117.99</v>
      </c>
      <c r="W64">
        <v>1.49</v>
      </c>
      <c r="X64">
        <v>58.99</v>
      </c>
      <c r="Y64">
        <v>19.670000000000002</v>
      </c>
      <c r="Z64">
        <v>19.670000000000002</v>
      </c>
      <c r="AA64">
        <v>232.47</v>
      </c>
      <c r="AB64">
        <v>46.5</v>
      </c>
      <c r="AC64">
        <v>84</v>
      </c>
      <c r="AD64">
        <v>40</v>
      </c>
      <c r="AE64">
        <v>85</v>
      </c>
      <c r="AF64">
        <v>42</v>
      </c>
      <c r="AG64">
        <v>18.66</v>
      </c>
      <c r="AH64">
        <v>55.67</v>
      </c>
      <c r="AI64">
        <v>55.66</v>
      </c>
      <c r="AJ64">
        <v>29.78</v>
      </c>
      <c r="AK64">
        <v>175</v>
      </c>
      <c r="AL64">
        <v>75</v>
      </c>
    </row>
    <row r="65" spans="1:38">
      <c r="A65" t="s">
        <v>107</v>
      </c>
      <c r="B65" s="35">
        <v>134.74</v>
      </c>
      <c r="C65" s="35">
        <v>46.97</v>
      </c>
      <c r="D65" s="94">
        <f t="shared" si="0"/>
        <v>96.2</v>
      </c>
      <c r="E65" s="35"/>
      <c r="F65" s="35"/>
      <c r="G65" s="35"/>
      <c r="H65" s="35"/>
      <c r="I65" s="35"/>
      <c r="J65" s="38">
        <v>13.7</v>
      </c>
      <c r="K65" s="38">
        <v>13.7</v>
      </c>
      <c r="L65" s="38">
        <v>13.7</v>
      </c>
      <c r="M65">
        <v>70.28</v>
      </c>
      <c r="N65">
        <v>272.49</v>
      </c>
      <c r="O65">
        <v>53</v>
      </c>
      <c r="P65">
        <v>2.33</v>
      </c>
      <c r="Q65">
        <v>8.4</v>
      </c>
      <c r="R65" s="94">
        <v>32.07</v>
      </c>
      <c r="S65" s="94">
        <v>32.07</v>
      </c>
      <c r="T65" s="94">
        <v>32.06</v>
      </c>
      <c r="U65">
        <v>2.23</v>
      </c>
      <c r="V65">
        <v>109.81</v>
      </c>
      <c r="W65">
        <v>1.49</v>
      </c>
      <c r="X65">
        <v>58.01</v>
      </c>
      <c r="Y65">
        <v>19.329999999999998</v>
      </c>
      <c r="Z65">
        <v>19.329999999999998</v>
      </c>
      <c r="AA65">
        <v>216.58</v>
      </c>
      <c r="AB65">
        <v>43.32</v>
      </c>
      <c r="AC65">
        <v>78</v>
      </c>
      <c r="AD65">
        <v>37</v>
      </c>
      <c r="AE65">
        <v>78</v>
      </c>
      <c r="AF65">
        <v>39</v>
      </c>
      <c r="AG65">
        <v>18.34</v>
      </c>
      <c r="AH65">
        <v>55.67</v>
      </c>
      <c r="AI65">
        <v>55.66</v>
      </c>
      <c r="AJ65">
        <v>30.78</v>
      </c>
      <c r="AK65">
        <v>165</v>
      </c>
      <c r="AL65">
        <v>70</v>
      </c>
    </row>
    <row r="66" spans="1:38">
      <c r="A66" t="s">
        <v>108</v>
      </c>
      <c r="B66" s="35">
        <v>134.74</v>
      </c>
      <c r="C66" s="35">
        <v>46.97</v>
      </c>
      <c r="D66" s="94">
        <f t="shared" si="0"/>
        <v>96.2</v>
      </c>
      <c r="E66" s="35"/>
      <c r="F66" s="35"/>
      <c r="G66" s="35"/>
      <c r="H66" s="35"/>
      <c r="I66" s="35"/>
      <c r="J66" s="38">
        <v>12.64</v>
      </c>
      <c r="K66" s="38">
        <v>12.64</v>
      </c>
      <c r="L66" s="38">
        <v>12.64</v>
      </c>
      <c r="M66">
        <v>70.28</v>
      </c>
      <c r="N66">
        <v>272.49</v>
      </c>
      <c r="O66">
        <v>81.91</v>
      </c>
      <c r="P66">
        <v>2.33</v>
      </c>
      <c r="Q66">
        <v>8.4</v>
      </c>
      <c r="R66" s="94">
        <v>32.07</v>
      </c>
      <c r="S66" s="94">
        <v>32.07</v>
      </c>
      <c r="T66" s="94">
        <v>32.06</v>
      </c>
      <c r="U66">
        <v>2.23</v>
      </c>
      <c r="V66">
        <v>101.05</v>
      </c>
      <c r="W66">
        <v>1.49</v>
      </c>
      <c r="X66">
        <v>57.49</v>
      </c>
      <c r="Y66">
        <v>19.170000000000002</v>
      </c>
      <c r="Z66">
        <v>19.170000000000002</v>
      </c>
      <c r="AA66">
        <v>200.52</v>
      </c>
      <c r="AB66">
        <v>40.1</v>
      </c>
      <c r="AC66">
        <v>73</v>
      </c>
      <c r="AD66">
        <v>34</v>
      </c>
      <c r="AE66">
        <v>72</v>
      </c>
      <c r="AF66">
        <v>36</v>
      </c>
      <c r="AG66">
        <v>18.34</v>
      </c>
      <c r="AH66">
        <v>55.67</v>
      </c>
      <c r="AI66">
        <v>55.66</v>
      </c>
      <c r="AJ66">
        <v>30.78</v>
      </c>
      <c r="AK66">
        <v>151</v>
      </c>
      <c r="AL66">
        <v>64</v>
      </c>
    </row>
    <row r="67" spans="1:38">
      <c r="A67" t="s">
        <v>109</v>
      </c>
      <c r="B67" s="35">
        <v>225.43</v>
      </c>
      <c r="C67" s="35">
        <v>64.2</v>
      </c>
      <c r="D67" s="94">
        <f t="shared" si="0"/>
        <v>96.2</v>
      </c>
      <c r="E67" s="35"/>
      <c r="F67" s="35"/>
      <c r="G67" s="35"/>
      <c r="H67" s="35"/>
      <c r="I67" s="35"/>
      <c r="J67" s="38">
        <v>11.55</v>
      </c>
      <c r="K67" s="38">
        <v>11.55</v>
      </c>
      <c r="L67" s="38">
        <v>11.55</v>
      </c>
      <c r="M67">
        <v>70.28</v>
      </c>
      <c r="N67">
        <v>272.49</v>
      </c>
      <c r="O67">
        <v>100.4</v>
      </c>
      <c r="P67">
        <v>2.4900000000000002</v>
      </c>
      <c r="Q67">
        <v>8.4</v>
      </c>
      <c r="R67" s="94">
        <v>32.07</v>
      </c>
      <c r="S67" s="94">
        <v>32.07</v>
      </c>
      <c r="T67" s="94">
        <v>32.06</v>
      </c>
      <c r="U67">
        <v>2.38</v>
      </c>
      <c r="V67">
        <v>91.02</v>
      </c>
      <c r="W67">
        <v>1.59</v>
      </c>
      <c r="X67">
        <v>57</v>
      </c>
      <c r="Y67">
        <v>19</v>
      </c>
      <c r="Z67">
        <v>19</v>
      </c>
      <c r="AA67">
        <v>182.69</v>
      </c>
      <c r="AB67">
        <v>36.54</v>
      </c>
      <c r="AC67">
        <v>66</v>
      </c>
      <c r="AD67">
        <v>32</v>
      </c>
      <c r="AE67">
        <v>65</v>
      </c>
      <c r="AF67">
        <v>33</v>
      </c>
      <c r="AG67">
        <v>18.34</v>
      </c>
      <c r="AH67">
        <v>46.67</v>
      </c>
      <c r="AI67">
        <v>46.66</v>
      </c>
      <c r="AJ67">
        <v>30.78</v>
      </c>
      <c r="AK67">
        <v>137</v>
      </c>
      <c r="AL67">
        <v>58</v>
      </c>
    </row>
    <row r="68" spans="1:38">
      <c r="A68" t="s">
        <v>110</v>
      </c>
      <c r="B68" s="35">
        <v>225.43</v>
      </c>
      <c r="C68" s="35">
        <v>76.41</v>
      </c>
      <c r="D68" s="94">
        <f t="shared" ref="D68:D98" si="1">R68+S68+T68</f>
        <v>96.2</v>
      </c>
      <c r="E68" s="35"/>
      <c r="F68" s="35"/>
      <c r="G68" s="35"/>
      <c r="H68" s="35"/>
      <c r="I68" s="35"/>
      <c r="J68" s="38">
        <v>10.29</v>
      </c>
      <c r="K68" s="38">
        <v>10.29</v>
      </c>
      <c r="L68" s="38">
        <v>10.29</v>
      </c>
      <c r="M68">
        <v>70.28</v>
      </c>
      <c r="N68">
        <v>272.49</v>
      </c>
      <c r="O68">
        <v>100.4</v>
      </c>
      <c r="P68">
        <v>2.4900000000000002</v>
      </c>
      <c r="Q68">
        <v>8.4</v>
      </c>
      <c r="R68" s="94">
        <v>32.07</v>
      </c>
      <c r="S68" s="94">
        <v>32.07</v>
      </c>
      <c r="T68" s="94">
        <v>32.06</v>
      </c>
      <c r="U68">
        <v>2.38</v>
      </c>
      <c r="V68">
        <v>81.680000000000007</v>
      </c>
      <c r="W68">
        <v>1.59</v>
      </c>
      <c r="X68">
        <v>55.5</v>
      </c>
      <c r="Y68">
        <v>18.5</v>
      </c>
      <c r="Z68">
        <v>18.5</v>
      </c>
      <c r="AA68">
        <v>163.54</v>
      </c>
      <c r="AB68">
        <v>32.71</v>
      </c>
      <c r="AC68">
        <v>59</v>
      </c>
      <c r="AD68">
        <v>28</v>
      </c>
      <c r="AE68">
        <v>59</v>
      </c>
      <c r="AF68">
        <v>29</v>
      </c>
      <c r="AG68">
        <v>17.66</v>
      </c>
      <c r="AH68">
        <v>45</v>
      </c>
      <c r="AI68">
        <v>45</v>
      </c>
      <c r="AJ68">
        <v>30.78</v>
      </c>
      <c r="AK68">
        <v>119</v>
      </c>
      <c r="AL68">
        <v>51</v>
      </c>
    </row>
    <row r="69" spans="1:38">
      <c r="A69" t="s">
        <v>111</v>
      </c>
      <c r="B69" s="35">
        <v>225.43</v>
      </c>
      <c r="C69" s="35">
        <v>76.41</v>
      </c>
      <c r="D69" s="94">
        <f t="shared" si="1"/>
        <v>98</v>
      </c>
      <c r="E69" s="35"/>
      <c r="F69" s="35"/>
      <c r="G69" s="35"/>
      <c r="H69" s="35"/>
      <c r="I69" s="35"/>
      <c r="J69" s="38">
        <v>7.94</v>
      </c>
      <c r="K69" s="38">
        <v>7.94</v>
      </c>
      <c r="L69" s="38">
        <v>7.94</v>
      </c>
      <c r="M69">
        <v>70.28</v>
      </c>
      <c r="N69">
        <v>272.49</v>
      </c>
      <c r="O69">
        <v>100.4</v>
      </c>
      <c r="P69">
        <v>2.4900000000000002</v>
      </c>
      <c r="Q69">
        <v>9</v>
      </c>
      <c r="R69" s="94">
        <v>32.67</v>
      </c>
      <c r="S69" s="94">
        <v>32.67</v>
      </c>
      <c r="T69" s="94">
        <v>32.659999999999997</v>
      </c>
      <c r="U69">
        <v>2.38</v>
      </c>
      <c r="V69">
        <v>71.55</v>
      </c>
      <c r="W69">
        <v>1.59</v>
      </c>
      <c r="X69">
        <v>54.49</v>
      </c>
      <c r="Y69">
        <v>18.170000000000002</v>
      </c>
      <c r="Z69">
        <v>18.170000000000002</v>
      </c>
      <c r="AA69">
        <v>144.72</v>
      </c>
      <c r="AB69">
        <v>28.94</v>
      </c>
      <c r="AC69">
        <v>51</v>
      </c>
      <c r="AD69">
        <v>25</v>
      </c>
      <c r="AE69">
        <v>51</v>
      </c>
      <c r="AF69">
        <v>26</v>
      </c>
      <c r="AG69">
        <v>16.66</v>
      </c>
      <c r="AH69">
        <v>54.33</v>
      </c>
      <c r="AI69">
        <v>54.34</v>
      </c>
      <c r="AJ69">
        <v>31.29</v>
      </c>
      <c r="AK69">
        <v>105</v>
      </c>
      <c r="AL69">
        <v>45</v>
      </c>
    </row>
    <row r="70" spans="1:38">
      <c r="A70" t="s">
        <v>112</v>
      </c>
      <c r="B70" s="35">
        <v>225.43</v>
      </c>
      <c r="C70" s="35">
        <v>76.41</v>
      </c>
      <c r="D70" s="94">
        <f t="shared" si="1"/>
        <v>98</v>
      </c>
      <c r="E70" s="35"/>
      <c r="F70" s="35"/>
      <c r="G70" s="35"/>
      <c r="H70" s="35"/>
      <c r="I70" s="35"/>
      <c r="J70" s="38">
        <v>6.72</v>
      </c>
      <c r="K70" s="38">
        <v>6.72</v>
      </c>
      <c r="L70" s="38">
        <v>6.72</v>
      </c>
      <c r="M70">
        <v>70.28</v>
      </c>
      <c r="N70">
        <v>272.49</v>
      </c>
      <c r="O70">
        <v>100.4</v>
      </c>
      <c r="P70">
        <v>2.4900000000000002</v>
      </c>
      <c r="Q70">
        <v>9.6</v>
      </c>
      <c r="R70" s="94">
        <v>32.67</v>
      </c>
      <c r="S70" s="94">
        <v>32.67</v>
      </c>
      <c r="T70" s="94">
        <v>32.659999999999997</v>
      </c>
      <c r="U70">
        <v>2.38</v>
      </c>
      <c r="V70">
        <v>59.29</v>
      </c>
      <c r="W70">
        <v>1.59</v>
      </c>
      <c r="X70">
        <v>54</v>
      </c>
      <c r="Y70">
        <v>18</v>
      </c>
      <c r="Z70">
        <v>18</v>
      </c>
      <c r="AA70">
        <v>125.43</v>
      </c>
      <c r="AB70">
        <v>25.09</v>
      </c>
      <c r="AC70">
        <v>43</v>
      </c>
      <c r="AD70">
        <v>21</v>
      </c>
      <c r="AE70">
        <v>43</v>
      </c>
      <c r="AF70">
        <v>22</v>
      </c>
      <c r="AG70">
        <v>16</v>
      </c>
      <c r="AH70">
        <v>52</v>
      </c>
      <c r="AI70">
        <v>52</v>
      </c>
      <c r="AJ70">
        <v>31.29</v>
      </c>
      <c r="AK70">
        <v>88</v>
      </c>
      <c r="AL70">
        <v>37</v>
      </c>
    </row>
    <row r="71" spans="1:38">
      <c r="A71" t="s">
        <v>113</v>
      </c>
      <c r="B71" s="35">
        <v>248.56</v>
      </c>
      <c r="C71" s="35">
        <v>86.93</v>
      </c>
      <c r="D71" s="94">
        <f t="shared" si="1"/>
        <v>98</v>
      </c>
      <c r="E71" s="35"/>
      <c r="F71" s="35"/>
      <c r="G71" s="35"/>
      <c r="H71" s="35"/>
      <c r="I71" s="35"/>
      <c r="J71" s="38">
        <v>5.41</v>
      </c>
      <c r="K71" s="38">
        <v>5.41</v>
      </c>
      <c r="L71" s="38">
        <v>5.41</v>
      </c>
      <c r="M71">
        <v>66.13</v>
      </c>
      <c r="N71">
        <v>272.49</v>
      </c>
      <c r="O71">
        <v>100.4</v>
      </c>
      <c r="P71">
        <v>2.64</v>
      </c>
      <c r="Q71">
        <v>10.199999999999999</v>
      </c>
      <c r="R71" s="94">
        <v>32.67</v>
      </c>
      <c r="S71" s="94">
        <v>32.67</v>
      </c>
      <c r="T71" s="94">
        <v>32.659999999999997</v>
      </c>
      <c r="U71">
        <v>2.5299999999999998</v>
      </c>
      <c r="V71">
        <v>47.41</v>
      </c>
      <c r="W71">
        <v>1.77</v>
      </c>
      <c r="X71">
        <v>52.5</v>
      </c>
      <c r="Y71">
        <v>17.5</v>
      </c>
      <c r="Z71">
        <v>17.5</v>
      </c>
      <c r="AA71">
        <v>96.97</v>
      </c>
      <c r="AB71">
        <v>19.399999999999999</v>
      </c>
      <c r="AC71">
        <v>36</v>
      </c>
      <c r="AD71">
        <v>16</v>
      </c>
      <c r="AE71">
        <v>33</v>
      </c>
      <c r="AF71">
        <v>17</v>
      </c>
      <c r="AG71">
        <v>16</v>
      </c>
      <c r="AH71">
        <v>50</v>
      </c>
      <c r="AI71">
        <v>50</v>
      </c>
      <c r="AJ71">
        <v>31.29</v>
      </c>
      <c r="AK71">
        <v>70</v>
      </c>
      <c r="AL71">
        <v>30</v>
      </c>
    </row>
    <row r="72" spans="1:38">
      <c r="A72" t="s">
        <v>114</v>
      </c>
      <c r="B72" s="35">
        <v>260.77999999999997</v>
      </c>
      <c r="C72" s="35">
        <v>86.93</v>
      </c>
      <c r="D72" s="94">
        <f t="shared" si="1"/>
        <v>79.09</v>
      </c>
      <c r="E72" s="35"/>
      <c r="F72" s="35"/>
      <c r="G72" s="35"/>
      <c r="H72" s="35"/>
      <c r="I72" s="35"/>
      <c r="J72" s="38">
        <v>4.0599999999999996</v>
      </c>
      <c r="K72" s="38">
        <v>4.0599999999999996</v>
      </c>
      <c r="L72" s="38">
        <v>4.0599999999999996</v>
      </c>
      <c r="M72">
        <v>66.13</v>
      </c>
      <c r="N72">
        <v>272.49</v>
      </c>
      <c r="O72">
        <v>100.4</v>
      </c>
      <c r="P72">
        <v>2.64</v>
      </c>
      <c r="Q72">
        <v>10.199999999999999</v>
      </c>
      <c r="R72" s="94">
        <v>31.91</v>
      </c>
      <c r="S72" s="94">
        <v>16</v>
      </c>
      <c r="T72" s="94">
        <v>31.18</v>
      </c>
      <c r="U72">
        <v>2.5299999999999998</v>
      </c>
      <c r="V72">
        <v>36.119999999999997</v>
      </c>
      <c r="W72">
        <v>1.77</v>
      </c>
      <c r="X72">
        <v>51</v>
      </c>
      <c r="Y72">
        <v>17</v>
      </c>
      <c r="Z72">
        <v>17</v>
      </c>
      <c r="AA72">
        <v>78.7</v>
      </c>
      <c r="AB72">
        <v>15.74</v>
      </c>
      <c r="AC72">
        <v>29</v>
      </c>
      <c r="AD72">
        <v>12</v>
      </c>
      <c r="AE72">
        <v>25</v>
      </c>
      <c r="AF72">
        <v>13</v>
      </c>
      <c r="AG72">
        <v>15</v>
      </c>
      <c r="AH72">
        <v>48</v>
      </c>
      <c r="AI72">
        <v>48</v>
      </c>
      <c r="AJ72">
        <v>31.29</v>
      </c>
      <c r="AK72">
        <v>53</v>
      </c>
      <c r="AL72">
        <v>22</v>
      </c>
    </row>
    <row r="73" spans="1:38">
      <c r="A73" t="s">
        <v>115</v>
      </c>
      <c r="B73" s="35">
        <v>260.77999999999997</v>
      </c>
      <c r="C73" s="35">
        <v>86.93</v>
      </c>
      <c r="D73" s="94">
        <f t="shared" si="1"/>
        <v>45.47</v>
      </c>
      <c r="E73" s="35"/>
      <c r="F73" s="35"/>
      <c r="G73" s="35"/>
      <c r="H73" s="35"/>
      <c r="I73" s="35"/>
      <c r="J73" s="38">
        <v>2.82</v>
      </c>
      <c r="K73" s="38">
        <v>2.82</v>
      </c>
      <c r="L73" s="38">
        <v>2.82</v>
      </c>
      <c r="M73">
        <v>66.13</v>
      </c>
      <c r="N73">
        <v>272.49</v>
      </c>
      <c r="O73">
        <v>100.4</v>
      </c>
      <c r="P73">
        <v>2.64</v>
      </c>
      <c r="Q73">
        <v>10.199999999999999</v>
      </c>
      <c r="R73" s="94">
        <v>19.57</v>
      </c>
      <c r="S73" s="94">
        <v>7</v>
      </c>
      <c r="T73" s="94">
        <v>18.899999999999999</v>
      </c>
      <c r="U73">
        <v>2.5299999999999998</v>
      </c>
      <c r="V73">
        <v>25.31</v>
      </c>
      <c r="W73">
        <v>1.77</v>
      </c>
      <c r="X73">
        <v>49.01</v>
      </c>
      <c r="Y73">
        <v>16.329999999999998</v>
      </c>
      <c r="Z73">
        <v>16.329999999999998</v>
      </c>
      <c r="AA73">
        <v>61.03</v>
      </c>
      <c r="AB73">
        <v>12.21</v>
      </c>
      <c r="AC73">
        <v>21</v>
      </c>
      <c r="AD73">
        <v>7</v>
      </c>
      <c r="AE73">
        <v>17</v>
      </c>
      <c r="AF73">
        <v>9</v>
      </c>
      <c r="AG73">
        <v>14.34</v>
      </c>
      <c r="AH73">
        <v>40</v>
      </c>
      <c r="AI73">
        <v>40</v>
      </c>
      <c r="AJ73">
        <v>31.29</v>
      </c>
      <c r="AK73">
        <v>39</v>
      </c>
      <c r="AL73">
        <v>16</v>
      </c>
    </row>
    <row r="74" spans="1:38">
      <c r="A74" t="s">
        <v>116</v>
      </c>
      <c r="B74" s="35">
        <v>260.77999999999997</v>
      </c>
      <c r="C74" s="35">
        <v>86.93</v>
      </c>
      <c r="D74" s="94">
        <f t="shared" si="1"/>
        <v>21.04</v>
      </c>
      <c r="E74" s="35"/>
      <c r="F74" s="35"/>
      <c r="G74" s="35"/>
      <c r="H74" s="35"/>
      <c r="I74" s="35"/>
      <c r="J74" s="38">
        <v>1.65</v>
      </c>
      <c r="K74" s="38">
        <v>1.65</v>
      </c>
      <c r="L74" s="38">
        <v>1.65</v>
      </c>
      <c r="M74">
        <v>66.13</v>
      </c>
      <c r="N74">
        <v>272.49</v>
      </c>
      <c r="O74">
        <v>100.4</v>
      </c>
      <c r="P74">
        <v>2.64</v>
      </c>
      <c r="Q74">
        <v>10.8</v>
      </c>
      <c r="R74" s="94">
        <v>10.26</v>
      </c>
      <c r="S74" s="94">
        <v>1</v>
      </c>
      <c r="T74" s="94">
        <v>9.7799999999999994</v>
      </c>
      <c r="U74">
        <v>2.5299999999999998</v>
      </c>
      <c r="V74">
        <v>15.87</v>
      </c>
      <c r="W74">
        <v>1.77</v>
      </c>
      <c r="X74">
        <v>44.51</v>
      </c>
      <c r="Y74">
        <v>14.83</v>
      </c>
      <c r="Z74">
        <v>14.83</v>
      </c>
      <c r="AA74">
        <v>43.9</v>
      </c>
      <c r="AB74">
        <v>8.7799999999999994</v>
      </c>
      <c r="AC74">
        <v>13</v>
      </c>
      <c r="AD74">
        <v>4</v>
      </c>
      <c r="AE74">
        <v>10</v>
      </c>
      <c r="AF74">
        <v>5</v>
      </c>
      <c r="AG74">
        <v>13.34</v>
      </c>
      <c r="AH74">
        <v>40.33</v>
      </c>
      <c r="AI74">
        <v>40.340000000000003</v>
      </c>
      <c r="AJ74">
        <v>31.29</v>
      </c>
      <c r="AK74">
        <v>18</v>
      </c>
      <c r="AL74">
        <v>7</v>
      </c>
    </row>
    <row r="75" spans="1:38">
      <c r="A75" t="s">
        <v>117</v>
      </c>
      <c r="B75" s="35">
        <v>260.77999999999997</v>
      </c>
      <c r="C75" s="35">
        <v>86.93</v>
      </c>
      <c r="D75" s="94">
        <f t="shared" si="1"/>
        <v>0</v>
      </c>
      <c r="E75" s="35"/>
      <c r="F75" s="35"/>
      <c r="G75" s="35"/>
      <c r="H75" s="35"/>
      <c r="I75" s="35"/>
      <c r="J75" s="38">
        <v>0.81</v>
      </c>
      <c r="K75" s="38">
        <v>0.81</v>
      </c>
      <c r="L75" s="38">
        <v>0.81</v>
      </c>
      <c r="M75">
        <v>66.13</v>
      </c>
      <c r="N75">
        <v>272.49</v>
      </c>
      <c r="O75">
        <v>100.4</v>
      </c>
      <c r="P75">
        <v>2.79</v>
      </c>
      <c r="Q75">
        <v>9.1999999999999993</v>
      </c>
      <c r="R75" s="94">
        <v>0</v>
      </c>
      <c r="S75" s="94">
        <v>0</v>
      </c>
      <c r="T75" s="94">
        <v>0</v>
      </c>
      <c r="U75">
        <v>2.69</v>
      </c>
      <c r="V75">
        <v>8.86</v>
      </c>
      <c r="W75">
        <v>1.87</v>
      </c>
      <c r="X75">
        <v>37.5</v>
      </c>
      <c r="Y75">
        <v>12.5</v>
      </c>
      <c r="Z75">
        <v>12.5</v>
      </c>
      <c r="AA75">
        <v>30.27</v>
      </c>
      <c r="AB75">
        <v>6.06</v>
      </c>
      <c r="AC75">
        <v>8</v>
      </c>
      <c r="AD75">
        <v>3</v>
      </c>
      <c r="AE75">
        <v>5</v>
      </c>
      <c r="AF75">
        <v>3</v>
      </c>
      <c r="AG75">
        <v>13.66</v>
      </c>
      <c r="AH75">
        <v>40.67</v>
      </c>
      <c r="AI75">
        <v>40.659999999999997</v>
      </c>
      <c r="AJ75">
        <v>31.29</v>
      </c>
      <c r="AK75">
        <v>7</v>
      </c>
      <c r="AL75">
        <v>3</v>
      </c>
    </row>
    <row r="76" spans="1:38">
      <c r="A76" t="s">
        <v>118</v>
      </c>
      <c r="B76" s="35">
        <v>260.77999999999997</v>
      </c>
      <c r="C76" s="35">
        <v>86.93</v>
      </c>
      <c r="D76" s="94">
        <f t="shared" si="1"/>
        <v>0</v>
      </c>
      <c r="E76" s="35"/>
      <c r="F76" s="35"/>
      <c r="G76" s="35"/>
      <c r="H76" s="35"/>
      <c r="I76" s="35"/>
      <c r="J76" s="38">
        <v>0.25</v>
      </c>
      <c r="K76" s="38">
        <v>0.25</v>
      </c>
      <c r="L76" s="38">
        <v>0.25</v>
      </c>
      <c r="M76">
        <v>66.13</v>
      </c>
      <c r="N76">
        <v>272.49</v>
      </c>
      <c r="O76">
        <v>100.4</v>
      </c>
      <c r="P76">
        <v>2.79</v>
      </c>
      <c r="Q76">
        <v>8.6</v>
      </c>
      <c r="R76" s="94">
        <v>0</v>
      </c>
      <c r="S76" s="94">
        <v>0</v>
      </c>
      <c r="T76" s="94">
        <v>0</v>
      </c>
      <c r="U76">
        <v>2.69</v>
      </c>
      <c r="V76">
        <v>4.58</v>
      </c>
      <c r="W76">
        <v>1.87</v>
      </c>
      <c r="X76">
        <v>36.49</v>
      </c>
      <c r="Y76">
        <v>12.17</v>
      </c>
      <c r="Z76">
        <v>12.17</v>
      </c>
      <c r="AA76">
        <v>18.87</v>
      </c>
      <c r="AB76">
        <v>3.77</v>
      </c>
      <c r="AC76">
        <v>5</v>
      </c>
      <c r="AD76">
        <v>1</v>
      </c>
      <c r="AE76">
        <v>3</v>
      </c>
      <c r="AF76">
        <v>1</v>
      </c>
      <c r="AG76">
        <v>13.66</v>
      </c>
      <c r="AH76">
        <v>40.67</v>
      </c>
      <c r="AI76">
        <v>40.659999999999997</v>
      </c>
      <c r="AJ76">
        <v>31.29</v>
      </c>
      <c r="AK76">
        <v>2</v>
      </c>
      <c r="AL76">
        <v>1</v>
      </c>
    </row>
    <row r="77" spans="1:38">
      <c r="A77" t="s">
        <v>119</v>
      </c>
      <c r="B77" s="35">
        <v>260.77999999999997</v>
      </c>
      <c r="C77" s="35">
        <v>86.93</v>
      </c>
      <c r="D77" s="94">
        <f t="shared" si="1"/>
        <v>0</v>
      </c>
      <c r="E77" s="35"/>
      <c r="F77" s="35"/>
      <c r="G77" s="35"/>
      <c r="H77" s="35"/>
      <c r="I77" s="35"/>
      <c r="J77" s="38">
        <v>0.05</v>
      </c>
      <c r="K77" s="38">
        <v>0.05</v>
      </c>
      <c r="L77" s="38">
        <v>0.05</v>
      </c>
      <c r="M77">
        <v>115.26</v>
      </c>
      <c r="N77">
        <v>272.49</v>
      </c>
      <c r="O77">
        <v>100.4</v>
      </c>
      <c r="P77">
        <v>2.79</v>
      </c>
      <c r="Q77">
        <v>12.01</v>
      </c>
      <c r="R77" s="94">
        <v>0</v>
      </c>
      <c r="S77" s="94">
        <v>0</v>
      </c>
      <c r="T77" s="94">
        <v>0</v>
      </c>
      <c r="U77">
        <v>2.69</v>
      </c>
      <c r="V77">
        <v>0.19</v>
      </c>
      <c r="W77">
        <v>1.87</v>
      </c>
      <c r="X77">
        <v>36.49</v>
      </c>
      <c r="Y77">
        <v>12.17</v>
      </c>
      <c r="Z77">
        <v>12.17</v>
      </c>
      <c r="AA77">
        <v>9.32</v>
      </c>
      <c r="AB77">
        <v>1.87</v>
      </c>
      <c r="AC77">
        <v>2</v>
      </c>
      <c r="AD77">
        <v>0</v>
      </c>
      <c r="AE77">
        <v>1</v>
      </c>
      <c r="AF77">
        <v>0</v>
      </c>
      <c r="AG77">
        <v>13</v>
      </c>
      <c r="AH77">
        <v>36</v>
      </c>
      <c r="AI77">
        <v>36</v>
      </c>
      <c r="AJ77">
        <v>31.29</v>
      </c>
      <c r="AK77">
        <v>1</v>
      </c>
      <c r="AL77">
        <v>0</v>
      </c>
    </row>
    <row r="78" spans="1:38">
      <c r="A78" t="s">
        <v>120</v>
      </c>
      <c r="B78" s="35">
        <v>260.77999999999997</v>
      </c>
      <c r="C78" s="35">
        <v>86.93</v>
      </c>
      <c r="D78" s="94">
        <f t="shared" si="1"/>
        <v>0</v>
      </c>
      <c r="E78" s="35"/>
      <c r="F78" s="35"/>
      <c r="G78" s="35"/>
      <c r="H78" s="35"/>
      <c r="I78" s="35"/>
      <c r="J78" s="38">
        <v>0.04</v>
      </c>
      <c r="K78" s="38">
        <v>0.04</v>
      </c>
      <c r="L78" s="38">
        <v>0.04</v>
      </c>
      <c r="M78">
        <v>115.26</v>
      </c>
      <c r="N78">
        <v>272.49</v>
      </c>
      <c r="O78">
        <v>100.4</v>
      </c>
      <c r="P78">
        <v>2.79</v>
      </c>
      <c r="Q78">
        <v>11.61</v>
      </c>
      <c r="R78" s="94">
        <v>0</v>
      </c>
      <c r="S78" s="94">
        <v>0</v>
      </c>
      <c r="T78" s="94">
        <v>0</v>
      </c>
      <c r="U78">
        <v>2.69</v>
      </c>
      <c r="V78">
        <v>0</v>
      </c>
      <c r="W78">
        <v>1.87</v>
      </c>
      <c r="X78">
        <v>36</v>
      </c>
      <c r="Y78">
        <v>12</v>
      </c>
      <c r="Z78">
        <v>12</v>
      </c>
      <c r="AA78">
        <v>1.75</v>
      </c>
      <c r="AB78">
        <v>0.35</v>
      </c>
      <c r="AC78">
        <v>1</v>
      </c>
      <c r="AD78">
        <v>0</v>
      </c>
      <c r="AE78">
        <v>0</v>
      </c>
      <c r="AF78">
        <v>0</v>
      </c>
      <c r="AG78">
        <v>11.66</v>
      </c>
      <c r="AH78">
        <v>36</v>
      </c>
      <c r="AI78">
        <v>36</v>
      </c>
      <c r="AJ78">
        <v>31.29</v>
      </c>
      <c r="AK78">
        <v>0</v>
      </c>
      <c r="AL78">
        <v>0</v>
      </c>
    </row>
    <row r="79" spans="1:38">
      <c r="A79" t="s">
        <v>121</v>
      </c>
      <c r="B79" s="35">
        <v>260.77999999999997</v>
      </c>
      <c r="C79" s="35">
        <v>86.93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115.26</v>
      </c>
      <c r="N79">
        <v>272.49</v>
      </c>
      <c r="O79">
        <v>100.4</v>
      </c>
      <c r="P79">
        <v>2.79</v>
      </c>
      <c r="Q79">
        <v>11.21</v>
      </c>
      <c r="R79" s="94">
        <v>0</v>
      </c>
      <c r="S79" s="94">
        <v>0</v>
      </c>
      <c r="T79" s="94">
        <v>0</v>
      </c>
      <c r="U79">
        <v>2.92</v>
      </c>
      <c r="V79">
        <v>0</v>
      </c>
      <c r="W79">
        <v>1.87</v>
      </c>
      <c r="X79">
        <v>36.49</v>
      </c>
      <c r="Y79">
        <v>12.17</v>
      </c>
      <c r="Z79">
        <v>12.17</v>
      </c>
      <c r="AA79">
        <v>0.53</v>
      </c>
      <c r="AB79">
        <v>0.11</v>
      </c>
      <c r="AC79">
        <v>0</v>
      </c>
      <c r="AD79">
        <v>0</v>
      </c>
      <c r="AE79">
        <v>0</v>
      </c>
      <c r="AF79">
        <v>0</v>
      </c>
      <c r="AG79">
        <v>11</v>
      </c>
      <c r="AH79">
        <v>41.33</v>
      </c>
      <c r="AI79">
        <v>41.34</v>
      </c>
      <c r="AJ79">
        <v>31.29</v>
      </c>
      <c r="AK79">
        <v>0</v>
      </c>
      <c r="AL79">
        <v>0</v>
      </c>
    </row>
    <row r="80" spans="1:38">
      <c r="A80" t="s">
        <v>122</v>
      </c>
      <c r="B80" s="35">
        <v>260.77999999999997</v>
      </c>
      <c r="C80" s="35">
        <v>86.93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115.26</v>
      </c>
      <c r="N80">
        <v>272.49</v>
      </c>
      <c r="O80">
        <v>100.4</v>
      </c>
      <c r="P80">
        <v>2.79</v>
      </c>
      <c r="Q80">
        <v>11</v>
      </c>
      <c r="R80" s="94">
        <v>0</v>
      </c>
      <c r="S80" s="94">
        <v>0</v>
      </c>
      <c r="T80" s="94">
        <v>0</v>
      </c>
      <c r="U80">
        <v>2.92</v>
      </c>
      <c r="V80">
        <v>0</v>
      </c>
      <c r="W80">
        <v>1.87</v>
      </c>
      <c r="X80">
        <v>36</v>
      </c>
      <c r="Y80">
        <v>12</v>
      </c>
      <c r="Z80">
        <v>12</v>
      </c>
      <c r="AA80">
        <v>0.31</v>
      </c>
      <c r="AB80">
        <v>0.06</v>
      </c>
      <c r="AC80">
        <v>0</v>
      </c>
      <c r="AD80">
        <v>0</v>
      </c>
      <c r="AE80">
        <v>0</v>
      </c>
      <c r="AF80">
        <v>0</v>
      </c>
      <c r="AG80">
        <v>10.66</v>
      </c>
      <c r="AH80">
        <v>41.33</v>
      </c>
      <c r="AI80">
        <v>41.34</v>
      </c>
      <c r="AJ80">
        <v>31.29</v>
      </c>
      <c r="AK80">
        <v>0</v>
      </c>
      <c r="AL80">
        <v>0</v>
      </c>
    </row>
    <row r="81" spans="1:38">
      <c r="A81" t="s">
        <v>123</v>
      </c>
      <c r="B81" s="35">
        <v>260.77999999999997</v>
      </c>
      <c r="C81" s="35">
        <v>86.93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115.26</v>
      </c>
      <c r="N81">
        <v>272.49</v>
      </c>
      <c r="O81">
        <v>100.4</v>
      </c>
      <c r="P81">
        <v>2.79</v>
      </c>
      <c r="Q81">
        <v>10.8</v>
      </c>
      <c r="R81" s="94">
        <v>0</v>
      </c>
      <c r="S81" s="94">
        <v>0</v>
      </c>
      <c r="T81" s="94">
        <v>0</v>
      </c>
      <c r="U81">
        <v>2.92</v>
      </c>
      <c r="V81">
        <v>0</v>
      </c>
      <c r="W81">
        <v>1.87</v>
      </c>
      <c r="X81">
        <v>37.01</v>
      </c>
      <c r="Y81">
        <v>12.33</v>
      </c>
      <c r="Z81">
        <v>12.33</v>
      </c>
      <c r="AA81">
        <v>7.0000000000000007E-2</v>
      </c>
      <c r="AB81">
        <v>0.02</v>
      </c>
      <c r="AC81">
        <v>0</v>
      </c>
      <c r="AD81">
        <v>0</v>
      </c>
      <c r="AE81">
        <v>0</v>
      </c>
      <c r="AF81">
        <v>0</v>
      </c>
      <c r="AG81">
        <v>10.34</v>
      </c>
      <c r="AH81">
        <v>41.67</v>
      </c>
      <c r="AI81">
        <v>41.66</v>
      </c>
      <c r="AJ81">
        <v>31.29</v>
      </c>
      <c r="AK81">
        <v>0</v>
      </c>
      <c r="AL81">
        <v>0</v>
      </c>
    </row>
    <row r="82" spans="1:38">
      <c r="A82" t="s">
        <v>124</v>
      </c>
      <c r="B82" s="35">
        <v>260.77999999999997</v>
      </c>
      <c r="C82" s="35">
        <v>86.93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115.26</v>
      </c>
      <c r="N82">
        <v>272.49</v>
      </c>
      <c r="O82">
        <v>100.4</v>
      </c>
      <c r="P82">
        <v>2.79</v>
      </c>
      <c r="Q82">
        <v>10.4</v>
      </c>
      <c r="R82" s="94">
        <v>0</v>
      </c>
      <c r="S82" s="94">
        <v>0</v>
      </c>
      <c r="T82" s="94">
        <v>0</v>
      </c>
      <c r="U82">
        <v>2.92</v>
      </c>
      <c r="V82">
        <v>0</v>
      </c>
      <c r="W82">
        <v>1.87</v>
      </c>
      <c r="X82">
        <v>36.49</v>
      </c>
      <c r="Y82">
        <v>12.17</v>
      </c>
      <c r="Z82">
        <v>12.17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10</v>
      </c>
      <c r="AH82">
        <v>42.33</v>
      </c>
      <c r="AI82">
        <v>42.34</v>
      </c>
      <c r="AJ82">
        <v>31.29</v>
      </c>
      <c r="AK82">
        <v>0</v>
      </c>
      <c r="AL82">
        <v>0</v>
      </c>
    </row>
    <row r="83" spans="1:38">
      <c r="A83" t="s">
        <v>125</v>
      </c>
      <c r="B83" s="35">
        <v>260.77999999999997</v>
      </c>
      <c r="C83" s="35">
        <v>86.93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115.26</v>
      </c>
      <c r="N83">
        <v>272.49</v>
      </c>
      <c r="O83">
        <v>100.4</v>
      </c>
      <c r="P83">
        <v>2.79</v>
      </c>
      <c r="Q83">
        <v>9.6</v>
      </c>
      <c r="R83" s="94">
        <v>0</v>
      </c>
      <c r="S83" s="94">
        <v>0</v>
      </c>
      <c r="T83" s="94">
        <v>0</v>
      </c>
      <c r="U83">
        <v>2.92</v>
      </c>
      <c r="V83">
        <v>0</v>
      </c>
      <c r="W83">
        <v>1.77</v>
      </c>
      <c r="X83">
        <v>42</v>
      </c>
      <c r="Y83">
        <v>14</v>
      </c>
      <c r="Z83">
        <v>14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13.2</v>
      </c>
      <c r="AH83">
        <v>42.67</v>
      </c>
      <c r="AI83">
        <v>42.66</v>
      </c>
      <c r="AJ83">
        <v>31.29</v>
      </c>
      <c r="AK83">
        <v>0</v>
      </c>
      <c r="AL83">
        <v>0</v>
      </c>
    </row>
    <row r="84" spans="1:38">
      <c r="A84" t="s">
        <v>126</v>
      </c>
      <c r="B84" s="35">
        <v>260.77999999999997</v>
      </c>
      <c r="C84" s="35">
        <v>86.93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115.26</v>
      </c>
      <c r="N84">
        <v>272.49</v>
      </c>
      <c r="O84">
        <v>100.4</v>
      </c>
      <c r="P84">
        <v>2.79</v>
      </c>
      <c r="Q84">
        <v>9</v>
      </c>
      <c r="R84" s="94">
        <v>0</v>
      </c>
      <c r="S84" s="94">
        <v>0</v>
      </c>
      <c r="T84" s="94">
        <v>0</v>
      </c>
      <c r="U84">
        <v>2.92</v>
      </c>
      <c r="V84">
        <v>0</v>
      </c>
      <c r="W84">
        <v>1.77</v>
      </c>
      <c r="X84">
        <v>40.99</v>
      </c>
      <c r="Y84">
        <v>13.67</v>
      </c>
      <c r="Z84">
        <v>13.67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13.2</v>
      </c>
      <c r="AH84">
        <v>43.33</v>
      </c>
      <c r="AI84">
        <v>43.34</v>
      </c>
      <c r="AJ84">
        <v>31.29</v>
      </c>
      <c r="AK84">
        <v>0</v>
      </c>
      <c r="AL84">
        <v>0</v>
      </c>
    </row>
    <row r="85" spans="1:38">
      <c r="A85" t="s">
        <v>127</v>
      </c>
      <c r="B85" s="35">
        <v>260.77999999999997</v>
      </c>
      <c r="C85" s="35">
        <v>86.93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115.26</v>
      </c>
      <c r="N85">
        <v>272.49</v>
      </c>
      <c r="O85">
        <v>100.4</v>
      </c>
      <c r="P85">
        <v>3.11</v>
      </c>
      <c r="Q85">
        <v>8.4</v>
      </c>
      <c r="R85" s="94">
        <v>0</v>
      </c>
      <c r="S85" s="94">
        <v>0</v>
      </c>
      <c r="T85" s="94">
        <v>0</v>
      </c>
      <c r="U85">
        <v>3.07</v>
      </c>
      <c r="V85">
        <v>0</v>
      </c>
      <c r="W85">
        <v>1.77</v>
      </c>
      <c r="X85">
        <v>40.01</v>
      </c>
      <c r="Y85">
        <v>13.33</v>
      </c>
      <c r="Z85">
        <v>13.33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13.2</v>
      </c>
      <c r="AH85">
        <v>43.67</v>
      </c>
      <c r="AI85">
        <v>43.66</v>
      </c>
      <c r="AJ85">
        <v>31.29</v>
      </c>
      <c r="AK85">
        <v>0</v>
      </c>
      <c r="AL85">
        <v>0</v>
      </c>
    </row>
    <row r="86" spans="1:38">
      <c r="A86" t="s">
        <v>128</v>
      </c>
      <c r="B86" s="35">
        <v>260.77999999999997</v>
      </c>
      <c r="C86" s="35">
        <v>86.93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115.26</v>
      </c>
      <c r="N86">
        <v>272.49</v>
      </c>
      <c r="O86">
        <v>100.4</v>
      </c>
      <c r="P86">
        <v>3.11</v>
      </c>
      <c r="Q86">
        <v>8</v>
      </c>
      <c r="R86" s="94">
        <v>0</v>
      </c>
      <c r="S86" s="94">
        <v>0</v>
      </c>
      <c r="T86" s="94">
        <v>0</v>
      </c>
      <c r="U86">
        <v>3.07</v>
      </c>
      <c r="V86">
        <v>0</v>
      </c>
      <c r="W86">
        <v>1.77</v>
      </c>
      <c r="X86">
        <v>40.01</v>
      </c>
      <c r="Y86">
        <v>13.33</v>
      </c>
      <c r="Z86">
        <v>13.33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13.2</v>
      </c>
      <c r="AH86">
        <v>43.67</v>
      </c>
      <c r="AI86">
        <v>43.66</v>
      </c>
      <c r="AJ86">
        <v>31.29</v>
      </c>
      <c r="AK86">
        <v>0</v>
      </c>
      <c r="AL86">
        <v>0</v>
      </c>
    </row>
    <row r="87" spans="1:38">
      <c r="A87" t="s">
        <v>129</v>
      </c>
      <c r="B87" s="35">
        <v>260.77999999999997</v>
      </c>
      <c r="C87" s="35">
        <v>86.93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115.26</v>
      </c>
      <c r="N87">
        <v>272.49</v>
      </c>
      <c r="O87">
        <v>100.4</v>
      </c>
      <c r="P87">
        <v>3.11</v>
      </c>
      <c r="Q87">
        <v>7.2</v>
      </c>
      <c r="R87" s="94">
        <v>0</v>
      </c>
      <c r="S87" s="94">
        <v>0</v>
      </c>
      <c r="T87" s="94">
        <v>0</v>
      </c>
      <c r="U87">
        <v>2.92</v>
      </c>
      <c r="V87">
        <v>0</v>
      </c>
      <c r="W87">
        <v>1.69</v>
      </c>
      <c r="X87">
        <v>40.01</v>
      </c>
      <c r="Y87">
        <v>13.33</v>
      </c>
      <c r="Z87">
        <v>13.33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13.2</v>
      </c>
      <c r="AH87">
        <v>45</v>
      </c>
      <c r="AI87">
        <v>45</v>
      </c>
      <c r="AJ87">
        <v>31.29</v>
      </c>
      <c r="AK87">
        <v>0</v>
      </c>
      <c r="AL87">
        <v>0</v>
      </c>
    </row>
    <row r="88" spans="1:38">
      <c r="A88" t="s">
        <v>130</v>
      </c>
      <c r="B88" s="35">
        <v>260.77999999999997</v>
      </c>
      <c r="C88" s="35">
        <v>86.93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115.26</v>
      </c>
      <c r="N88">
        <v>272.49</v>
      </c>
      <c r="O88">
        <v>100.4</v>
      </c>
      <c r="P88">
        <v>3.11</v>
      </c>
      <c r="Q88">
        <v>7</v>
      </c>
      <c r="R88" s="94">
        <v>0</v>
      </c>
      <c r="S88" s="94">
        <v>0</v>
      </c>
      <c r="T88" s="94">
        <v>0</v>
      </c>
      <c r="U88">
        <v>2.92</v>
      </c>
      <c r="V88">
        <v>0</v>
      </c>
      <c r="W88">
        <v>1.69</v>
      </c>
      <c r="X88">
        <v>41.51</v>
      </c>
      <c r="Y88">
        <v>13.83</v>
      </c>
      <c r="Z88">
        <v>13.83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13.2</v>
      </c>
      <c r="AH88">
        <v>44</v>
      </c>
      <c r="AI88">
        <v>44</v>
      </c>
      <c r="AJ88">
        <v>31.29</v>
      </c>
      <c r="AK88">
        <v>0</v>
      </c>
      <c r="AL88">
        <v>0</v>
      </c>
    </row>
    <row r="89" spans="1:38">
      <c r="A89" t="s">
        <v>131</v>
      </c>
      <c r="B89" s="35">
        <v>260.77999999999997</v>
      </c>
      <c r="C89" s="35">
        <v>86.93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115.26</v>
      </c>
      <c r="N89">
        <v>272.49</v>
      </c>
      <c r="O89">
        <v>100.4</v>
      </c>
      <c r="P89">
        <v>2.95</v>
      </c>
      <c r="Q89">
        <v>7</v>
      </c>
      <c r="R89" s="94">
        <v>0</v>
      </c>
      <c r="S89" s="94">
        <v>0</v>
      </c>
      <c r="T89" s="94">
        <v>0</v>
      </c>
      <c r="U89">
        <v>2.92</v>
      </c>
      <c r="V89">
        <v>0</v>
      </c>
      <c r="W89">
        <v>1.69</v>
      </c>
      <c r="X89">
        <v>42.49</v>
      </c>
      <c r="Y89">
        <v>14.17</v>
      </c>
      <c r="Z89">
        <v>14.17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13.2</v>
      </c>
      <c r="AH89">
        <v>42.67</v>
      </c>
      <c r="AI89">
        <v>42.66</v>
      </c>
      <c r="AJ89">
        <v>31.29</v>
      </c>
      <c r="AK89">
        <v>0</v>
      </c>
      <c r="AL89">
        <v>0</v>
      </c>
    </row>
    <row r="90" spans="1:38">
      <c r="A90" t="s">
        <v>132</v>
      </c>
      <c r="B90" s="35">
        <v>260.77999999999997</v>
      </c>
      <c r="C90" s="35">
        <v>86.93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115.26</v>
      </c>
      <c r="N90">
        <v>272.49</v>
      </c>
      <c r="O90">
        <v>100.4</v>
      </c>
      <c r="P90">
        <v>2.95</v>
      </c>
      <c r="Q90">
        <v>7</v>
      </c>
      <c r="R90" s="94">
        <v>0</v>
      </c>
      <c r="S90" s="94">
        <v>0</v>
      </c>
      <c r="T90" s="94">
        <v>0</v>
      </c>
      <c r="U90">
        <v>2.92</v>
      </c>
      <c r="V90">
        <v>0</v>
      </c>
      <c r="W90">
        <v>1.69</v>
      </c>
      <c r="X90">
        <v>43.5</v>
      </c>
      <c r="Y90">
        <v>14.5</v>
      </c>
      <c r="Z90">
        <v>14.5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14.08</v>
      </c>
      <c r="AH90">
        <v>41.33</v>
      </c>
      <c r="AI90">
        <v>41.34</v>
      </c>
      <c r="AJ90">
        <v>31.29</v>
      </c>
      <c r="AK90">
        <v>0</v>
      </c>
      <c r="AL90">
        <v>0</v>
      </c>
    </row>
    <row r="91" spans="1:38">
      <c r="A91" t="s">
        <v>133</v>
      </c>
      <c r="B91" s="35">
        <v>260.77999999999997</v>
      </c>
      <c r="C91" s="35">
        <v>86.93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115.26</v>
      </c>
      <c r="N91">
        <v>272.49</v>
      </c>
      <c r="O91">
        <v>100.4</v>
      </c>
      <c r="P91">
        <v>2.95</v>
      </c>
      <c r="Q91">
        <v>7</v>
      </c>
      <c r="R91" s="94">
        <v>0</v>
      </c>
      <c r="S91" s="94">
        <v>0</v>
      </c>
      <c r="T91" s="94">
        <v>0</v>
      </c>
      <c r="U91">
        <v>2.84</v>
      </c>
      <c r="V91">
        <v>0</v>
      </c>
      <c r="W91">
        <v>1.59</v>
      </c>
      <c r="X91">
        <v>45</v>
      </c>
      <c r="Y91">
        <v>15</v>
      </c>
      <c r="Z91">
        <v>15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12.86</v>
      </c>
      <c r="AH91">
        <v>40</v>
      </c>
      <c r="AI91">
        <v>40</v>
      </c>
      <c r="AJ91">
        <v>31.29</v>
      </c>
      <c r="AK91">
        <v>0</v>
      </c>
      <c r="AL91">
        <v>0</v>
      </c>
    </row>
    <row r="92" spans="1:38">
      <c r="A92" t="s">
        <v>134</v>
      </c>
      <c r="B92" s="35">
        <v>260.77999999999997</v>
      </c>
      <c r="C92" s="35">
        <v>86.93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115.26</v>
      </c>
      <c r="N92">
        <v>272.49</v>
      </c>
      <c r="O92">
        <v>100.4</v>
      </c>
      <c r="P92">
        <v>2.95</v>
      </c>
      <c r="Q92">
        <v>7</v>
      </c>
      <c r="R92" s="94">
        <v>0</v>
      </c>
      <c r="S92" s="94">
        <v>0</v>
      </c>
      <c r="T92" s="94">
        <v>0</v>
      </c>
      <c r="U92">
        <v>2.84</v>
      </c>
      <c r="V92">
        <v>0</v>
      </c>
      <c r="W92">
        <v>1.59</v>
      </c>
      <c r="X92">
        <v>45.49</v>
      </c>
      <c r="Y92">
        <v>15.17</v>
      </c>
      <c r="Z92">
        <v>15.17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13.3</v>
      </c>
      <c r="AH92">
        <v>40</v>
      </c>
      <c r="AI92">
        <v>40</v>
      </c>
      <c r="AJ92">
        <v>31.29</v>
      </c>
      <c r="AK92">
        <v>0</v>
      </c>
      <c r="AL92">
        <v>0</v>
      </c>
    </row>
    <row r="93" spans="1:38">
      <c r="A93" t="s">
        <v>135</v>
      </c>
      <c r="B93" s="35">
        <v>260.77999999999997</v>
      </c>
      <c r="C93" s="35">
        <v>86.93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115.26</v>
      </c>
      <c r="N93">
        <v>272.49</v>
      </c>
      <c r="O93">
        <v>100.4</v>
      </c>
      <c r="P93">
        <v>2.95</v>
      </c>
      <c r="Q93">
        <v>7</v>
      </c>
      <c r="R93" s="94">
        <v>0</v>
      </c>
      <c r="S93" s="94">
        <v>0</v>
      </c>
      <c r="T93" s="94">
        <v>0</v>
      </c>
      <c r="U93">
        <v>3.23</v>
      </c>
      <c r="V93">
        <v>0</v>
      </c>
      <c r="W93">
        <v>1.59</v>
      </c>
      <c r="X93">
        <v>45</v>
      </c>
      <c r="Y93">
        <v>15</v>
      </c>
      <c r="Z93">
        <v>15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13.73</v>
      </c>
      <c r="AH93">
        <v>41.33</v>
      </c>
      <c r="AI93">
        <v>41.34</v>
      </c>
      <c r="AJ93">
        <v>31.29</v>
      </c>
      <c r="AK93">
        <v>0</v>
      </c>
      <c r="AL93">
        <v>0</v>
      </c>
    </row>
    <row r="94" spans="1:38">
      <c r="A94" t="s">
        <v>136</v>
      </c>
      <c r="B94" s="35">
        <v>260.77999999999997</v>
      </c>
      <c r="C94" s="35">
        <v>86.93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115.26</v>
      </c>
      <c r="N94">
        <v>272.49</v>
      </c>
      <c r="O94">
        <v>100.4</v>
      </c>
      <c r="P94">
        <v>2.95</v>
      </c>
      <c r="Q94">
        <v>7</v>
      </c>
      <c r="R94" s="94">
        <v>0</v>
      </c>
      <c r="S94" s="94">
        <v>0</v>
      </c>
      <c r="T94" s="94">
        <v>0</v>
      </c>
      <c r="U94">
        <v>3.23</v>
      </c>
      <c r="V94">
        <v>0</v>
      </c>
      <c r="W94">
        <v>1.59</v>
      </c>
      <c r="X94">
        <v>45</v>
      </c>
      <c r="Y94">
        <v>15</v>
      </c>
      <c r="Z94">
        <v>15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14.18</v>
      </c>
      <c r="AH94">
        <v>41</v>
      </c>
      <c r="AI94">
        <v>41</v>
      </c>
      <c r="AJ94">
        <v>31.29</v>
      </c>
      <c r="AK94">
        <v>0</v>
      </c>
      <c r="AL94">
        <v>0</v>
      </c>
    </row>
    <row r="95" spans="1:38">
      <c r="A95" t="s">
        <v>137</v>
      </c>
      <c r="B95" s="35">
        <v>260.77999999999997</v>
      </c>
      <c r="C95" s="35">
        <v>86.93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66.13</v>
      </c>
      <c r="N95">
        <v>272.49</v>
      </c>
      <c r="O95">
        <v>100.4</v>
      </c>
      <c r="P95">
        <v>2.95</v>
      </c>
      <c r="Q95">
        <v>7</v>
      </c>
      <c r="R95" s="94">
        <v>0</v>
      </c>
      <c r="S95" s="94">
        <v>0</v>
      </c>
      <c r="T95" s="94">
        <v>0</v>
      </c>
      <c r="U95">
        <v>3.07</v>
      </c>
      <c r="V95">
        <v>0</v>
      </c>
      <c r="W95">
        <v>1.59</v>
      </c>
      <c r="X95">
        <v>45.49</v>
      </c>
      <c r="Y95">
        <v>15.17</v>
      </c>
      <c r="Z95">
        <v>15.17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14.18</v>
      </c>
      <c r="AH95">
        <v>40.67</v>
      </c>
      <c r="AI95">
        <v>40.659999999999997</v>
      </c>
      <c r="AJ95">
        <v>30.78</v>
      </c>
      <c r="AK95">
        <v>0</v>
      </c>
      <c r="AL95">
        <v>0</v>
      </c>
    </row>
    <row r="96" spans="1:38">
      <c r="A96" t="s">
        <v>138</v>
      </c>
      <c r="B96" s="35">
        <v>260.77999999999997</v>
      </c>
      <c r="C96" s="35">
        <v>86.93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66.13</v>
      </c>
      <c r="N96">
        <v>272.49</v>
      </c>
      <c r="O96">
        <v>100.4</v>
      </c>
      <c r="P96">
        <v>2.95</v>
      </c>
      <c r="Q96">
        <v>7</v>
      </c>
      <c r="R96" s="94">
        <v>0</v>
      </c>
      <c r="S96" s="94">
        <v>0</v>
      </c>
      <c r="T96" s="94">
        <v>0</v>
      </c>
      <c r="U96">
        <v>3.07</v>
      </c>
      <c r="V96">
        <v>0</v>
      </c>
      <c r="W96">
        <v>1.59</v>
      </c>
      <c r="X96">
        <v>46.01</v>
      </c>
      <c r="Y96">
        <v>15.33</v>
      </c>
      <c r="Z96">
        <v>15.33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14.18</v>
      </c>
      <c r="AH96">
        <v>40.33</v>
      </c>
      <c r="AI96">
        <v>40.340000000000003</v>
      </c>
      <c r="AJ96">
        <v>30.28</v>
      </c>
      <c r="AK96">
        <v>0</v>
      </c>
      <c r="AL96">
        <v>0</v>
      </c>
    </row>
    <row r="97" spans="1:50">
      <c r="A97" t="s">
        <v>139</v>
      </c>
      <c r="B97" s="35">
        <v>260.77999999999997</v>
      </c>
      <c r="C97" s="35">
        <v>86.93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66.13</v>
      </c>
      <c r="N97">
        <v>272.49</v>
      </c>
      <c r="O97">
        <v>100.4</v>
      </c>
      <c r="P97">
        <v>2.95</v>
      </c>
      <c r="Q97">
        <v>7</v>
      </c>
      <c r="R97" s="94">
        <v>0</v>
      </c>
      <c r="S97" s="94">
        <v>0</v>
      </c>
      <c r="T97" s="94">
        <v>0</v>
      </c>
      <c r="U97">
        <v>3.07</v>
      </c>
      <c r="V97">
        <v>0</v>
      </c>
      <c r="W97">
        <v>1.59</v>
      </c>
      <c r="X97">
        <v>46.99</v>
      </c>
      <c r="Y97">
        <v>15.67</v>
      </c>
      <c r="Z97">
        <v>15.67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13.73</v>
      </c>
      <c r="AH97">
        <v>41.33</v>
      </c>
      <c r="AI97">
        <v>41.34</v>
      </c>
      <c r="AJ97">
        <v>30.28</v>
      </c>
      <c r="AK97">
        <v>0</v>
      </c>
      <c r="AL97">
        <v>0</v>
      </c>
    </row>
    <row r="98" spans="1:50">
      <c r="A98" t="s">
        <v>140</v>
      </c>
      <c r="B98" s="35">
        <v>260.77999999999997</v>
      </c>
      <c r="C98" s="35">
        <v>86.93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66.13</v>
      </c>
      <c r="N98">
        <v>272.49</v>
      </c>
      <c r="O98">
        <v>100.4</v>
      </c>
      <c r="P98">
        <v>2.95</v>
      </c>
      <c r="Q98">
        <v>7</v>
      </c>
      <c r="R98" s="94">
        <v>0</v>
      </c>
      <c r="S98" s="94">
        <v>0</v>
      </c>
      <c r="T98" s="94">
        <v>0</v>
      </c>
      <c r="U98">
        <v>3.07</v>
      </c>
      <c r="V98">
        <v>0</v>
      </c>
      <c r="W98">
        <v>1.59</v>
      </c>
      <c r="X98">
        <v>47.51</v>
      </c>
      <c r="Y98">
        <v>15.83</v>
      </c>
      <c r="Z98">
        <v>15.83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13.73</v>
      </c>
      <c r="AH98">
        <v>42</v>
      </c>
      <c r="AI98">
        <v>42</v>
      </c>
      <c r="AJ98">
        <v>30.28</v>
      </c>
      <c r="AK98">
        <v>0</v>
      </c>
      <c r="AL98">
        <v>0</v>
      </c>
    </row>
    <row r="99" spans="1:50">
      <c r="A99" t="s">
        <v>141</v>
      </c>
      <c r="B99" s="35">
        <f>SUM(B3:B98)/4000</f>
        <v>5.2143449999999953</v>
      </c>
      <c r="C99" s="35">
        <f t="shared" ref="C99:P99" si="2">SUM(C3:C98)/4000</f>
        <v>1.7420425000000006</v>
      </c>
      <c r="D99" s="94">
        <f t="shared" ref="D99" si="3">SUM(D3:D98)/4000</f>
        <v>1.0463524999999994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0.13238249999999999</v>
      </c>
      <c r="K99" s="38">
        <f t="shared" si="2"/>
        <v>0.14092999999999997</v>
      </c>
      <c r="L99" s="38">
        <f t="shared" si="2"/>
        <v>0.14132249999999999</v>
      </c>
      <c r="M99">
        <f t="shared" si="2"/>
        <v>1.9262825000000017</v>
      </c>
      <c r="N99">
        <f t="shared" si="2"/>
        <v>6.3667100000000119</v>
      </c>
      <c r="O99">
        <f t="shared" si="2"/>
        <v>2.1370499999999977</v>
      </c>
      <c r="P99">
        <f t="shared" si="2"/>
        <v>5.7277499999999981E-2</v>
      </c>
      <c r="Q99">
        <f t="shared" ref="Q99:AF99" si="5">SUM(Q3:Q98)/4000</f>
        <v>0.18550749999999996</v>
      </c>
      <c r="R99" s="94">
        <f t="shared" si="5"/>
        <v>0.36156999999999995</v>
      </c>
      <c r="S99" s="94">
        <f t="shared" si="5"/>
        <v>0.32351250000000009</v>
      </c>
      <c r="T99" s="94">
        <f t="shared" si="5"/>
        <v>0.36126999999999981</v>
      </c>
      <c r="U99">
        <f t="shared" si="5"/>
        <v>5.7679999999999919E-2</v>
      </c>
      <c r="V99">
        <f t="shared" si="5"/>
        <v>1.1743000000000001</v>
      </c>
      <c r="W99">
        <f t="shared" si="5"/>
        <v>3.5510000000000014E-2</v>
      </c>
      <c r="X99">
        <f t="shared" si="5"/>
        <v>0.98969000000000007</v>
      </c>
      <c r="Y99">
        <f t="shared" si="5"/>
        <v>0.32993499999999992</v>
      </c>
      <c r="Z99">
        <f t="shared" si="5"/>
        <v>0.32993749999999994</v>
      </c>
      <c r="AA99">
        <f t="shared" si="5"/>
        <v>1.9758925000000003</v>
      </c>
      <c r="AB99">
        <f t="shared" si="5"/>
        <v>0.39517249999999993</v>
      </c>
      <c r="AC99">
        <f t="shared" si="5"/>
        <v>0.75775000000000003</v>
      </c>
      <c r="AD99">
        <f t="shared" si="5"/>
        <v>0.38150000000000001</v>
      </c>
      <c r="AE99">
        <f t="shared" si="5"/>
        <v>0.78900000000000003</v>
      </c>
      <c r="AF99">
        <f t="shared" si="5"/>
        <v>0.39500000000000002</v>
      </c>
      <c r="AG99">
        <f t="shared" ref="AG99:AM99" si="6">SUM(AG3:AG98)/4000</f>
        <v>0.26096250000000015</v>
      </c>
      <c r="AH99">
        <f t="shared" si="6"/>
        <v>0.84774499999999986</v>
      </c>
      <c r="AI99">
        <f t="shared" si="6"/>
        <v>0.84776000000000007</v>
      </c>
      <c r="AJ99">
        <f t="shared" si="6"/>
        <v>0.70244999999999991</v>
      </c>
      <c r="AK99">
        <f t="shared" si="6"/>
        <v>1.60575</v>
      </c>
      <c r="AL99">
        <f t="shared" si="6"/>
        <v>0.6855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45741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414.39000000000004</v>
      </c>
      <c r="L3">
        <v>3.39</v>
      </c>
      <c r="M3">
        <v>61.45</v>
      </c>
      <c r="N3">
        <v>50.265608072689147</v>
      </c>
      <c r="O3">
        <v>71.009999999999991</v>
      </c>
      <c r="P3">
        <v>26.6</v>
      </c>
      <c r="Q3">
        <v>8.8249047893825736</v>
      </c>
      <c r="R3">
        <v>18.614951193058566</v>
      </c>
      <c r="S3">
        <v>11.59</v>
      </c>
      <c r="T3">
        <v>0</v>
      </c>
      <c r="U3">
        <v>59.02</v>
      </c>
      <c r="V3">
        <v>7.7043924700513395</v>
      </c>
      <c r="W3">
        <v>19.28</v>
      </c>
      <c r="X3">
        <v>62.77</v>
      </c>
      <c r="Y3">
        <v>0</v>
      </c>
      <c r="Z3">
        <v>2.7580618181818175</v>
      </c>
      <c r="AA3">
        <v>0</v>
      </c>
      <c r="AB3">
        <v>0</v>
      </c>
      <c r="AC3">
        <v>0</v>
      </c>
      <c r="AD3">
        <v>0</v>
      </c>
      <c r="AE3">
        <v>6.9746979560938698</v>
      </c>
      <c r="AF3">
        <v>4.284006085192698</v>
      </c>
      <c r="AG3">
        <v>27.831980000000001</v>
      </c>
      <c r="AH3">
        <v>0</v>
      </c>
      <c r="AI3">
        <v>0</v>
      </c>
      <c r="AJ3">
        <v>0</v>
      </c>
      <c r="AK3">
        <v>10.902023640661941</v>
      </c>
      <c r="AL3">
        <v>1.6785929432013769</v>
      </c>
      <c r="AM3">
        <v>0</v>
      </c>
      <c r="AN3">
        <v>0</v>
      </c>
      <c r="AO3">
        <v>0</v>
      </c>
      <c r="AP3">
        <v>0</v>
      </c>
      <c r="AQ3">
        <v>0</v>
      </c>
      <c r="AR3">
        <v>14.252721920289851</v>
      </c>
      <c r="AS3">
        <v>11.954784418673803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895.546725307477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414.39000000000004</v>
      </c>
      <c r="L4">
        <v>3.33</v>
      </c>
      <c r="M4">
        <v>61.45</v>
      </c>
      <c r="N4">
        <v>50.265608072689147</v>
      </c>
      <c r="O4">
        <v>71.009999999999991</v>
      </c>
      <c r="P4">
        <v>26.6</v>
      </c>
      <c r="Q4">
        <v>8.8212182993535553</v>
      </c>
      <c r="R4">
        <v>17.935609397944202</v>
      </c>
      <c r="S4">
        <v>11.165611001964637</v>
      </c>
      <c r="T4">
        <v>0</v>
      </c>
      <c r="U4">
        <v>59.02</v>
      </c>
      <c r="V4">
        <v>7.7043924700513395</v>
      </c>
      <c r="W4">
        <v>19.28</v>
      </c>
      <c r="X4">
        <v>62.77</v>
      </c>
      <c r="Y4">
        <v>0</v>
      </c>
      <c r="Z4">
        <v>2.7580618181818175</v>
      </c>
      <c r="AA4">
        <v>0</v>
      </c>
      <c r="AB4">
        <v>0</v>
      </c>
      <c r="AC4">
        <v>0</v>
      </c>
      <c r="AD4">
        <v>0</v>
      </c>
      <c r="AE4">
        <v>6.9746979560938698</v>
      </c>
      <c r="AF4">
        <v>4.284006085192698</v>
      </c>
      <c r="AG4">
        <v>27.831980000000001</v>
      </c>
      <c r="AH4">
        <v>0</v>
      </c>
      <c r="AI4">
        <v>0</v>
      </c>
      <c r="AJ4">
        <v>0</v>
      </c>
      <c r="AK4">
        <v>10.902023640661941</v>
      </c>
      <c r="AL4">
        <v>1.6785929432013769</v>
      </c>
      <c r="AM4">
        <v>0</v>
      </c>
      <c r="AN4">
        <v>0</v>
      </c>
      <c r="AO4">
        <v>0</v>
      </c>
      <c r="AP4">
        <v>0</v>
      </c>
      <c r="AQ4">
        <v>0</v>
      </c>
      <c r="AR4">
        <v>14.252721920289851</v>
      </c>
      <c r="AS4">
        <v>11.954784418673803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894.37930802429821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452.93999999999988</v>
      </c>
      <c r="L5">
        <v>3.32013382240316</v>
      </c>
      <c r="M5">
        <v>61.45</v>
      </c>
      <c r="N5">
        <v>50.265608072689147</v>
      </c>
      <c r="O5">
        <v>71.009999999999991</v>
      </c>
      <c r="P5">
        <v>26.6</v>
      </c>
      <c r="Q5">
        <v>8.8212182993535553</v>
      </c>
      <c r="R5">
        <v>17.935609397944202</v>
      </c>
      <c r="S5">
        <v>11.165611001964637</v>
      </c>
      <c r="T5">
        <v>0</v>
      </c>
      <c r="U5">
        <v>59.02</v>
      </c>
      <c r="V5">
        <v>7.7043924700513395</v>
      </c>
      <c r="W5">
        <v>19.28</v>
      </c>
      <c r="X5">
        <v>62.77</v>
      </c>
      <c r="Y5">
        <v>0</v>
      </c>
      <c r="Z5">
        <v>2.7580618181818175</v>
      </c>
      <c r="AA5">
        <v>0</v>
      </c>
      <c r="AB5">
        <v>0</v>
      </c>
      <c r="AC5">
        <v>0</v>
      </c>
      <c r="AD5">
        <v>0</v>
      </c>
      <c r="AE5">
        <v>6.9746979560938698</v>
      </c>
      <c r="AF5">
        <v>4.284006085192698</v>
      </c>
      <c r="AG5">
        <v>27.831980000000001</v>
      </c>
      <c r="AH5">
        <v>0</v>
      </c>
      <c r="AI5">
        <v>0</v>
      </c>
      <c r="AJ5">
        <v>0</v>
      </c>
      <c r="AK5">
        <v>10.902023640661941</v>
      </c>
      <c r="AL5">
        <v>9.6090120481927705</v>
      </c>
      <c r="AM5">
        <v>0</v>
      </c>
      <c r="AN5">
        <v>0</v>
      </c>
      <c r="AO5">
        <v>0</v>
      </c>
      <c r="AP5">
        <v>0</v>
      </c>
      <c r="AQ5">
        <v>0</v>
      </c>
      <c r="AR5">
        <v>14.252721920289851</v>
      </c>
      <c r="AS5">
        <v>11.954784418673803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940.84986095169256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491.12</v>
      </c>
      <c r="L6">
        <v>3.32013382240316</v>
      </c>
      <c r="M6">
        <v>61.45</v>
      </c>
      <c r="N6">
        <v>50.265608072689147</v>
      </c>
      <c r="O6">
        <v>71.009999999999991</v>
      </c>
      <c r="P6">
        <v>26.6</v>
      </c>
      <c r="Q6">
        <v>8.8212182993535553</v>
      </c>
      <c r="R6">
        <v>17.935609397944202</v>
      </c>
      <c r="S6">
        <v>11.165611001964637</v>
      </c>
      <c r="T6">
        <v>0</v>
      </c>
      <c r="U6">
        <v>59.02</v>
      </c>
      <c r="V6">
        <v>7.7043924700513395</v>
      </c>
      <c r="W6">
        <v>19.28</v>
      </c>
      <c r="X6">
        <v>62.77</v>
      </c>
      <c r="Y6">
        <v>0</v>
      </c>
      <c r="Z6">
        <v>5.5205154545454533</v>
      </c>
      <c r="AA6">
        <v>0</v>
      </c>
      <c r="AB6">
        <v>0</v>
      </c>
      <c r="AC6">
        <v>0</v>
      </c>
      <c r="AD6">
        <v>0</v>
      </c>
      <c r="AE6">
        <v>6.9746979560938698</v>
      </c>
      <c r="AF6">
        <v>4.284006085192698</v>
      </c>
      <c r="AG6">
        <v>27.831980000000001</v>
      </c>
      <c r="AH6">
        <v>0</v>
      </c>
      <c r="AI6">
        <v>0</v>
      </c>
      <c r="AJ6">
        <v>0</v>
      </c>
      <c r="AK6">
        <v>10.902023640661941</v>
      </c>
      <c r="AL6">
        <v>50.9620817555938</v>
      </c>
      <c r="AM6">
        <v>0</v>
      </c>
      <c r="AN6">
        <v>0</v>
      </c>
      <c r="AO6">
        <v>0</v>
      </c>
      <c r="AP6">
        <v>0</v>
      </c>
      <c r="AQ6">
        <v>0</v>
      </c>
      <c r="AR6">
        <v>14.252721920289851</v>
      </c>
      <c r="AS6">
        <v>11.954784418673803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1023.1453842954575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491.12000000000012</v>
      </c>
      <c r="L7">
        <v>3.32</v>
      </c>
      <c r="M7">
        <v>61.45</v>
      </c>
      <c r="N7">
        <v>50.265608072689147</v>
      </c>
      <c r="O7">
        <v>71.009999999999991</v>
      </c>
      <c r="P7">
        <v>26.6</v>
      </c>
      <c r="Q7">
        <v>8.8212182993535553</v>
      </c>
      <c r="R7">
        <v>17.935609397944202</v>
      </c>
      <c r="S7">
        <v>11.165611001964637</v>
      </c>
      <c r="T7">
        <v>0</v>
      </c>
      <c r="U7">
        <v>57.890000000000008</v>
      </c>
      <c r="V7">
        <v>7.7043924700513395</v>
      </c>
      <c r="W7">
        <v>19.28</v>
      </c>
      <c r="X7">
        <v>62.77</v>
      </c>
      <c r="Y7">
        <v>0</v>
      </c>
      <c r="Z7">
        <v>5.5205154545454533</v>
      </c>
      <c r="AA7">
        <v>0</v>
      </c>
      <c r="AB7">
        <v>0</v>
      </c>
      <c r="AC7">
        <v>0</v>
      </c>
      <c r="AD7">
        <v>0</v>
      </c>
      <c r="AE7">
        <v>6.9746979560938698</v>
      </c>
      <c r="AF7">
        <v>4.284006085192698</v>
      </c>
      <c r="AG7">
        <v>27.831980000000001</v>
      </c>
      <c r="AH7">
        <v>0</v>
      </c>
      <c r="AI7">
        <v>0</v>
      </c>
      <c r="AJ7">
        <v>0</v>
      </c>
      <c r="AK7">
        <v>10.902023640661941</v>
      </c>
      <c r="AL7">
        <v>50.9620817555938</v>
      </c>
      <c r="AM7">
        <v>0</v>
      </c>
      <c r="AN7">
        <v>0</v>
      </c>
      <c r="AO7">
        <v>0</v>
      </c>
      <c r="AP7">
        <v>0</v>
      </c>
      <c r="AQ7">
        <v>0</v>
      </c>
      <c r="AR7">
        <v>14.252721920289851</v>
      </c>
      <c r="AS7">
        <v>11.954784418673803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1022.0152504730544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414.39000000000004</v>
      </c>
      <c r="L8">
        <v>3.3200000000000003</v>
      </c>
      <c r="M8">
        <v>61.45</v>
      </c>
      <c r="N8">
        <v>50.265608072689147</v>
      </c>
      <c r="O8">
        <v>71.009999999999991</v>
      </c>
      <c r="P8">
        <v>26.6</v>
      </c>
      <c r="Q8">
        <v>8.8212182993535553</v>
      </c>
      <c r="R8">
        <v>17.935609397944202</v>
      </c>
      <c r="S8">
        <v>11.165611001964637</v>
      </c>
      <c r="T8">
        <v>0</v>
      </c>
      <c r="U8">
        <v>57.890000000000008</v>
      </c>
      <c r="V8">
        <v>7.7043924700513395</v>
      </c>
      <c r="W8">
        <v>19.28</v>
      </c>
      <c r="X8">
        <v>62.77</v>
      </c>
      <c r="Y8">
        <v>0</v>
      </c>
      <c r="Z8">
        <v>5.5205154545454533</v>
      </c>
      <c r="AA8">
        <v>0</v>
      </c>
      <c r="AB8">
        <v>0</v>
      </c>
      <c r="AC8">
        <v>0</v>
      </c>
      <c r="AD8">
        <v>0</v>
      </c>
      <c r="AE8">
        <v>6.9746979560938698</v>
      </c>
      <c r="AF8">
        <v>4.284006085192698</v>
      </c>
      <c r="AG8">
        <v>27.831980000000001</v>
      </c>
      <c r="AH8">
        <v>0</v>
      </c>
      <c r="AI8">
        <v>0</v>
      </c>
      <c r="AJ8">
        <v>0</v>
      </c>
      <c r="AK8">
        <v>10.902023640661941</v>
      </c>
      <c r="AL8">
        <v>50.9620817555938</v>
      </c>
      <c r="AM8">
        <v>0</v>
      </c>
      <c r="AN8">
        <v>0</v>
      </c>
      <c r="AO8">
        <v>0</v>
      </c>
      <c r="AP8">
        <v>0</v>
      </c>
      <c r="AQ8">
        <v>0</v>
      </c>
      <c r="AR8">
        <v>14.252721920289851</v>
      </c>
      <c r="AS8">
        <v>11.954784418673803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945.28525047305436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343.2</v>
      </c>
      <c r="L9">
        <v>3.32</v>
      </c>
      <c r="M9">
        <v>61.45</v>
      </c>
      <c r="N9">
        <v>50.265608072689147</v>
      </c>
      <c r="O9">
        <v>71.009999999999991</v>
      </c>
      <c r="P9">
        <v>26.6</v>
      </c>
      <c r="Q9">
        <v>8.8212182993535553</v>
      </c>
      <c r="R9">
        <v>17.935609397944202</v>
      </c>
      <c r="S9">
        <v>11.165611001964637</v>
      </c>
      <c r="T9">
        <v>0</v>
      </c>
      <c r="U9">
        <v>57.890000000000008</v>
      </c>
      <c r="V9">
        <v>7.7043924700513395</v>
      </c>
      <c r="W9">
        <v>19.28</v>
      </c>
      <c r="X9">
        <v>62.77</v>
      </c>
      <c r="Y9">
        <v>0</v>
      </c>
      <c r="Z9">
        <v>5.5205154545454533</v>
      </c>
      <c r="AA9">
        <v>0</v>
      </c>
      <c r="AB9">
        <v>0</v>
      </c>
      <c r="AC9">
        <v>0</v>
      </c>
      <c r="AD9">
        <v>0</v>
      </c>
      <c r="AE9">
        <v>6.9746979560938698</v>
      </c>
      <c r="AF9">
        <v>4.284006085192698</v>
      </c>
      <c r="AG9">
        <v>27.831980000000001</v>
      </c>
      <c r="AH9">
        <v>0</v>
      </c>
      <c r="AI9">
        <v>0</v>
      </c>
      <c r="AJ9">
        <v>0</v>
      </c>
      <c r="AK9">
        <v>10.902023640661941</v>
      </c>
      <c r="AL9">
        <v>50.9620817555938</v>
      </c>
      <c r="AM9">
        <v>0</v>
      </c>
      <c r="AN9">
        <v>0</v>
      </c>
      <c r="AO9">
        <v>0</v>
      </c>
      <c r="AP9">
        <v>0</v>
      </c>
      <c r="AQ9">
        <v>0</v>
      </c>
      <c r="AR9">
        <v>14.252721920289851</v>
      </c>
      <c r="AS9">
        <v>11.954784418673803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874.09525047305419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269.83000000000004</v>
      </c>
      <c r="L10">
        <v>3.32</v>
      </c>
      <c r="M10">
        <v>61.45</v>
      </c>
      <c r="N10">
        <v>50.265608072689147</v>
      </c>
      <c r="O10">
        <v>71.009999999999991</v>
      </c>
      <c r="P10">
        <v>26.6</v>
      </c>
      <c r="Q10">
        <v>8.8212182993535553</v>
      </c>
      <c r="R10">
        <v>17.935609397944202</v>
      </c>
      <c r="S10">
        <v>11.165611001964637</v>
      </c>
      <c r="T10">
        <v>0</v>
      </c>
      <c r="U10">
        <v>57.890000000000008</v>
      </c>
      <c r="V10">
        <v>7.7043924700513395</v>
      </c>
      <c r="W10">
        <v>19.28</v>
      </c>
      <c r="X10">
        <v>62.77</v>
      </c>
      <c r="Y10">
        <v>0</v>
      </c>
      <c r="Z10">
        <v>5.5205154545454533</v>
      </c>
      <c r="AA10">
        <v>0</v>
      </c>
      <c r="AB10">
        <v>0</v>
      </c>
      <c r="AC10">
        <v>0</v>
      </c>
      <c r="AD10">
        <v>0</v>
      </c>
      <c r="AE10">
        <v>6.9746979560938698</v>
      </c>
      <c r="AF10">
        <v>4.284006085192698</v>
      </c>
      <c r="AG10">
        <v>27.831980000000001</v>
      </c>
      <c r="AH10">
        <v>0</v>
      </c>
      <c r="AI10">
        <v>0</v>
      </c>
      <c r="AJ10">
        <v>0</v>
      </c>
      <c r="AK10">
        <v>10.902023640661941</v>
      </c>
      <c r="AL10">
        <v>9.1912289156626485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14.252721920289851</v>
      </c>
      <c r="AS10">
        <v>11.954784418673803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758.95439763312334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269.84000000000003</v>
      </c>
      <c r="L11">
        <v>3.33</v>
      </c>
      <c r="M11">
        <v>61.45</v>
      </c>
      <c r="N11">
        <v>50.265608072689147</v>
      </c>
      <c r="O11">
        <v>71.009999999999991</v>
      </c>
      <c r="P11">
        <v>26.6</v>
      </c>
      <c r="Q11">
        <v>8.83</v>
      </c>
      <c r="R11">
        <v>18.62</v>
      </c>
      <c r="S11">
        <v>11.595208988764046</v>
      </c>
      <c r="T11">
        <v>0</v>
      </c>
      <c r="U11">
        <v>57.890000000000008</v>
      </c>
      <c r="V11">
        <v>7.7043924700513395</v>
      </c>
      <c r="W11">
        <v>19.28</v>
      </c>
      <c r="X11">
        <v>62.77</v>
      </c>
      <c r="Y11">
        <v>0</v>
      </c>
      <c r="Z11">
        <v>5.5205154545454533</v>
      </c>
      <c r="AA11">
        <v>0</v>
      </c>
      <c r="AB11">
        <v>0</v>
      </c>
      <c r="AC11">
        <v>0</v>
      </c>
      <c r="AD11">
        <v>0</v>
      </c>
      <c r="AE11">
        <v>6.9746979560938698</v>
      </c>
      <c r="AF11">
        <v>4.284006085192698</v>
      </c>
      <c r="AG11">
        <v>27.831980000000001</v>
      </c>
      <c r="AH11">
        <v>0</v>
      </c>
      <c r="AI11">
        <v>0</v>
      </c>
      <c r="AJ11">
        <v>0</v>
      </c>
      <c r="AK11">
        <v>10.902023640661941</v>
      </c>
      <c r="AL11">
        <v>9.1912289156626485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14.252721920289851</v>
      </c>
      <c r="AS11">
        <v>11.954784418673803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760.09716792262486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269.84000000000003</v>
      </c>
      <c r="L12">
        <v>3.33</v>
      </c>
      <c r="M12">
        <v>61.45</v>
      </c>
      <c r="N12">
        <v>50.265608072689147</v>
      </c>
      <c r="O12">
        <v>71.009999999999991</v>
      </c>
      <c r="P12">
        <v>26.6</v>
      </c>
      <c r="Q12">
        <v>8.83</v>
      </c>
      <c r="R12">
        <v>17.95</v>
      </c>
      <c r="S12">
        <v>11.17</v>
      </c>
      <c r="T12">
        <v>0</v>
      </c>
      <c r="U12">
        <v>57.890000000000008</v>
      </c>
      <c r="V12">
        <v>7.7043924700513395</v>
      </c>
      <c r="W12">
        <v>19.28</v>
      </c>
      <c r="X12">
        <v>62.77</v>
      </c>
      <c r="Y12">
        <v>0</v>
      </c>
      <c r="Z12">
        <v>5.5205154545454533</v>
      </c>
      <c r="AA12">
        <v>0</v>
      </c>
      <c r="AB12">
        <v>0</v>
      </c>
      <c r="AC12">
        <v>0</v>
      </c>
      <c r="AD12">
        <v>0</v>
      </c>
      <c r="AE12">
        <v>6.9746979560938698</v>
      </c>
      <c r="AF12">
        <v>4.284006085192698</v>
      </c>
      <c r="AG12">
        <v>27.831980000000001</v>
      </c>
      <c r="AH12">
        <v>0</v>
      </c>
      <c r="AI12">
        <v>0</v>
      </c>
      <c r="AJ12">
        <v>0</v>
      </c>
      <c r="AK12">
        <v>10.902023640661941</v>
      </c>
      <c r="AL12">
        <v>9.1912289156626485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14.252721920289851</v>
      </c>
      <c r="AS12">
        <v>11.954784418673803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759.00195893386081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269.84000000000003</v>
      </c>
      <c r="L13">
        <v>3.33</v>
      </c>
      <c r="M13">
        <v>61.45</v>
      </c>
      <c r="N13">
        <v>50.265608072689147</v>
      </c>
      <c r="O13">
        <v>71.009999999999991</v>
      </c>
      <c r="P13">
        <v>26.6</v>
      </c>
      <c r="Q13">
        <v>8.83</v>
      </c>
      <c r="R13">
        <v>17.95</v>
      </c>
      <c r="S13">
        <v>11.17</v>
      </c>
      <c r="T13">
        <v>0</v>
      </c>
      <c r="U13">
        <v>57.890000000000008</v>
      </c>
      <c r="V13">
        <v>7.7043924700513395</v>
      </c>
      <c r="W13">
        <v>19.28</v>
      </c>
      <c r="X13">
        <v>62.77</v>
      </c>
      <c r="Y13">
        <v>0</v>
      </c>
      <c r="Z13">
        <v>5.5205154545454533</v>
      </c>
      <c r="AA13">
        <v>0</v>
      </c>
      <c r="AB13">
        <v>0</v>
      </c>
      <c r="AC13">
        <v>0</v>
      </c>
      <c r="AD13">
        <v>0</v>
      </c>
      <c r="AE13">
        <v>6.9746979560938698</v>
      </c>
      <c r="AF13">
        <v>4.284006085192698</v>
      </c>
      <c r="AG13">
        <v>28.185511999999999</v>
      </c>
      <c r="AH13">
        <v>0</v>
      </c>
      <c r="AI13">
        <v>0</v>
      </c>
      <c r="AJ13">
        <v>0</v>
      </c>
      <c r="AK13">
        <v>10.902023640661941</v>
      </c>
      <c r="AL13">
        <v>9.1912289156626485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14.252721920289851</v>
      </c>
      <c r="AS13">
        <v>11.954784418673803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759.35549093386078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269.84000000000003</v>
      </c>
      <c r="L14">
        <v>3.33</v>
      </c>
      <c r="M14">
        <v>61.45</v>
      </c>
      <c r="N14">
        <v>50.265608072689147</v>
      </c>
      <c r="O14">
        <v>71.009999999999991</v>
      </c>
      <c r="P14">
        <v>26.6</v>
      </c>
      <c r="Q14">
        <v>8.83</v>
      </c>
      <c r="R14">
        <v>17.95</v>
      </c>
      <c r="S14">
        <v>11.17</v>
      </c>
      <c r="T14">
        <v>0</v>
      </c>
      <c r="U14">
        <v>57.890000000000008</v>
      </c>
      <c r="V14">
        <v>7.7043924700513395</v>
      </c>
      <c r="W14">
        <v>19.28</v>
      </c>
      <c r="X14">
        <v>62.77</v>
      </c>
      <c r="Y14">
        <v>0</v>
      </c>
      <c r="Z14">
        <v>5.5205154545454533</v>
      </c>
      <c r="AA14">
        <v>0</v>
      </c>
      <c r="AB14">
        <v>0</v>
      </c>
      <c r="AC14">
        <v>0</v>
      </c>
      <c r="AD14">
        <v>0</v>
      </c>
      <c r="AE14">
        <v>6.9746979560938698</v>
      </c>
      <c r="AF14">
        <v>4.284006085192698</v>
      </c>
      <c r="AG14">
        <v>28.185511999999999</v>
      </c>
      <c r="AH14">
        <v>0</v>
      </c>
      <c r="AI14">
        <v>0</v>
      </c>
      <c r="AJ14">
        <v>0</v>
      </c>
      <c r="AK14">
        <v>10.902023640661941</v>
      </c>
      <c r="AL14">
        <v>9.1912289156626485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14.252721920289851</v>
      </c>
      <c r="AS14">
        <v>11.954784418673803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759.35549093386078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269.84000000000003</v>
      </c>
      <c r="L15">
        <v>3.33</v>
      </c>
      <c r="M15">
        <v>61.45</v>
      </c>
      <c r="N15">
        <v>50.265608072689147</v>
      </c>
      <c r="O15">
        <v>71.009999999999991</v>
      </c>
      <c r="P15">
        <v>26.6</v>
      </c>
      <c r="Q15">
        <v>8.83</v>
      </c>
      <c r="R15">
        <v>17.95</v>
      </c>
      <c r="S15">
        <v>11.17</v>
      </c>
      <c r="T15">
        <v>0</v>
      </c>
      <c r="U15">
        <v>57.890000000000008</v>
      </c>
      <c r="V15">
        <v>7.7043924700513395</v>
      </c>
      <c r="W15">
        <v>19.28</v>
      </c>
      <c r="X15">
        <v>62.77</v>
      </c>
      <c r="Y15">
        <v>0</v>
      </c>
      <c r="Z15">
        <v>5.5205154545454533</v>
      </c>
      <c r="AA15">
        <v>0</v>
      </c>
      <c r="AB15">
        <v>0</v>
      </c>
      <c r="AC15">
        <v>0</v>
      </c>
      <c r="AD15">
        <v>0</v>
      </c>
      <c r="AE15">
        <v>6.9746979560938698</v>
      </c>
      <c r="AF15">
        <v>4.284006085192698</v>
      </c>
      <c r="AG15">
        <v>28.185511999999999</v>
      </c>
      <c r="AH15">
        <v>0</v>
      </c>
      <c r="AI15">
        <v>0</v>
      </c>
      <c r="AJ15">
        <v>0</v>
      </c>
      <c r="AK15">
        <v>10.902023640661941</v>
      </c>
      <c r="AL15">
        <v>9.1912289156626485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14.252721920289851</v>
      </c>
      <c r="AS15">
        <v>11.954784418673803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759.35549093386078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269.84000000000003</v>
      </c>
      <c r="L16">
        <v>3.33</v>
      </c>
      <c r="M16">
        <v>61.45</v>
      </c>
      <c r="N16">
        <v>50.265608072689147</v>
      </c>
      <c r="O16">
        <v>71.009999999999991</v>
      </c>
      <c r="P16">
        <v>26.6</v>
      </c>
      <c r="Q16">
        <v>8.83</v>
      </c>
      <c r="R16">
        <v>17.95</v>
      </c>
      <c r="S16">
        <v>11.17</v>
      </c>
      <c r="T16">
        <v>0</v>
      </c>
      <c r="U16">
        <v>57.890000000000008</v>
      </c>
      <c r="V16">
        <v>7.7054843304843317</v>
      </c>
      <c r="W16">
        <v>19.28</v>
      </c>
      <c r="X16">
        <v>62.77</v>
      </c>
      <c r="Y16">
        <v>0</v>
      </c>
      <c r="Z16">
        <v>5.5205154545454533</v>
      </c>
      <c r="AA16">
        <v>0</v>
      </c>
      <c r="AB16">
        <v>5.5729377344336068</v>
      </c>
      <c r="AC16">
        <v>4.0979024658394847</v>
      </c>
      <c r="AD16">
        <v>0</v>
      </c>
      <c r="AE16">
        <v>6.9746979560938698</v>
      </c>
      <c r="AF16">
        <v>4.284006085192698</v>
      </c>
      <c r="AG16">
        <v>28.185511999999999</v>
      </c>
      <c r="AH16">
        <v>0</v>
      </c>
      <c r="AI16">
        <v>0</v>
      </c>
      <c r="AJ16">
        <v>0</v>
      </c>
      <c r="AK16">
        <v>10.902023640661941</v>
      </c>
      <c r="AL16">
        <v>9.1912289156626485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14.252721920289851</v>
      </c>
      <c r="AS16">
        <v>11.954784418673803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769.0274229945669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312.08000000000004</v>
      </c>
      <c r="L17">
        <v>3.33</v>
      </c>
      <c r="M17">
        <v>61.45</v>
      </c>
      <c r="N17">
        <v>50.265608072689147</v>
      </c>
      <c r="O17">
        <v>71.009999999999991</v>
      </c>
      <c r="P17">
        <v>26.6</v>
      </c>
      <c r="Q17">
        <v>8.83</v>
      </c>
      <c r="R17">
        <v>17.95</v>
      </c>
      <c r="S17">
        <v>11.17</v>
      </c>
      <c r="T17">
        <v>0</v>
      </c>
      <c r="U17">
        <v>57.890000000000008</v>
      </c>
      <c r="V17">
        <v>7.7043924700513395</v>
      </c>
      <c r="W17">
        <v>19.28</v>
      </c>
      <c r="X17">
        <v>62.77</v>
      </c>
      <c r="Y17">
        <v>0</v>
      </c>
      <c r="Z17">
        <v>5.5205154545454533</v>
      </c>
      <c r="AA17">
        <v>0</v>
      </c>
      <c r="AB17">
        <v>5.5729377344336068</v>
      </c>
      <c r="AC17">
        <v>4.0979024658394847</v>
      </c>
      <c r="AD17">
        <v>0</v>
      </c>
      <c r="AE17">
        <v>6.9746979560938698</v>
      </c>
      <c r="AF17">
        <v>4.284006085192698</v>
      </c>
      <c r="AG17">
        <v>28.185511999999999</v>
      </c>
      <c r="AH17">
        <v>0</v>
      </c>
      <c r="AI17">
        <v>0</v>
      </c>
      <c r="AJ17">
        <v>0</v>
      </c>
      <c r="AK17">
        <v>10.902023640661941</v>
      </c>
      <c r="AL17">
        <v>9.1912289156626485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14.252721920289851</v>
      </c>
      <c r="AS17">
        <v>11.954784418673803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811.26633113413402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297.63000000000005</v>
      </c>
      <c r="L18">
        <v>3.33</v>
      </c>
      <c r="M18">
        <v>61.45</v>
      </c>
      <c r="N18">
        <v>50.265608072689147</v>
      </c>
      <c r="O18">
        <v>71.009999999999991</v>
      </c>
      <c r="P18">
        <v>26.6</v>
      </c>
      <c r="Q18">
        <v>8.83</v>
      </c>
      <c r="R18">
        <v>17.95</v>
      </c>
      <c r="S18">
        <v>11.17</v>
      </c>
      <c r="T18">
        <v>0</v>
      </c>
      <c r="U18">
        <v>57.890000000000008</v>
      </c>
      <c r="V18">
        <v>7.7043924700513395</v>
      </c>
      <c r="W18">
        <v>19.28</v>
      </c>
      <c r="X18">
        <v>62.77</v>
      </c>
      <c r="Y18">
        <v>0</v>
      </c>
      <c r="Z18">
        <v>5.5205154545454533</v>
      </c>
      <c r="AA18">
        <v>0</v>
      </c>
      <c r="AB18">
        <v>5.5729377344336068</v>
      </c>
      <c r="AC18">
        <v>4.0979024658394847</v>
      </c>
      <c r="AD18">
        <v>0</v>
      </c>
      <c r="AE18">
        <v>6.9746979560938698</v>
      </c>
      <c r="AF18">
        <v>4.284006085192698</v>
      </c>
      <c r="AG18">
        <v>28.185511999999999</v>
      </c>
      <c r="AH18">
        <v>9.2187548046462489</v>
      </c>
      <c r="AI18">
        <v>0</v>
      </c>
      <c r="AJ18">
        <v>0</v>
      </c>
      <c r="AK18">
        <v>10.902023640661941</v>
      </c>
      <c r="AL18">
        <v>9.1912289156626485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14.252721920289851</v>
      </c>
      <c r="AS18">
        <v>11.954784418673803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806.03508593878018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299.56000000000006</v>
      </c>
      <c r="L19">
        <v>3.33</v>
      </c>
      <c r="M19">
        <v>61.45</v>
      </c>
      <c r="N19">
        <v>50.265608072689147</v>
      </c>
      <c r="O19">
        <v>71.009999999999991</v>
      </c>
      <c r="P19">
        <v>26.6</v>
      </c>
      <c r="Q19">
        <v>8.83</v>
      </c>
      <c r="R19">
        <v>17.95</v>
      </c>
      <c r="S19">
        <v>11.17</v>
      </c>
      <c r="T19">
        <v>0</v>
      </c>
      <c r="U19">
        <v>57.890000000000008</v>
      </c>
      <c r="V19">
        <v>7.7043924700513395</v>
      </c>
      <c r="W19">
        <v>19.28</v>
      </c>
      <c r="X19">
        <v>62.77</v>
      </c>
      <c r="Y19">
        <v>0</v>
      </c>
      <c r="Z19">
        <v>5.5205154545454533</v>
      </c>
      <c r="AA19">
        <v>0</v>
      </c>
      <c r="AB19">
        <v>5.5729377344336068</v>
      </c>
      <c r="AC19">
        <v>4.0979024658394847</v>
      </c>
      <c r="AD19">
        <v>0</v>
      </c>
      <c r="AE19">
        <v>6.9746979560938698</v>
      </c>
      <c r="AF19">
        <v>4.284006085192698</v>
      </c>
      <c r="AG19">
        <v>28.185511999999999</v>
      </c>
      <c r="AH19">
        <v>9.2187548046462489</v>
      </c>
      <c r="AI19">
        <v>0</v>
      </c>
      <c r="AJ19">
        <v>0</v>
      </c>
      <c r="AK19">
        <v>10.902023640661941</v>
      </c>
      <c r="AL19">
        <v>9.1912289156626485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14.252721920289851</v>
      </c>
      <c r="AS19">
        <v>11.954784418673803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807.96508593878025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300.52000000000004</v>
      </c>
      <c r="L20">
        <v>3.33</v>
      </c>
      <c r="M20">
        <v>61.45</v>
      </c>
      <c r="N20">
        <v>50.265608072689147</v>
      </c>
      <c r="O20">
        <v>71.009999999999991</v>
      </c>
      <c r="P20">
        <v>26.6</v>
      </c>
      <c r="Q20">
        <v>8.83</v>
      </c>
      <c r="R20">
        <v>17.95</v>
      </c>
      <c r="S20">
        <v>11.17</v>
      </c>
      <c r="T20">
        <v>0</v>
      </c>
      <c r="U20">
        <v>57.890000000000008</v>
      </c>
      <c r="V20">
        <v>7.7043924700513395</v>
      </c>
      <c r="W20">
        <v>19.28</v>
      </c>
      <c r="X20">
        <v>62.77</v>
      </c>
      <c r="Y20">
        <v>0</v>
      </c>
      <c r="Z20">
        <v>5.5205154545454533</v>
      </c>
      <c r="AA20">
        <v>0</v>
      </c>
      <c r="AB20">
        <v>5.5729377344336068</v>
      </c>
      <c r="AC20">
        <v>4.0979024658394847</v>
      </c>
      <c r="AD20">
        <v>0</v>
      </c>
      <c r="AE20">
        <v>6.9746979560938698</v>
      </c>
      <c r="AF20">
        <v>4.284006085192698</v>
      </c>
      <c r="AG20">
        <v>28.185511999999999</v>
      </c>
      <c r="AH20">
        <v>9.2187548046462489</v>
      </c>
      <c r="AI20">
        <v>0</v>
      </c>
      <c r="AJ20">
        <v>0</v>
      </c>
      <c r="AK20">
        <v>10.902023640661941</v>
      </c>
      <c r="AL20">
        <v>9.1912289156626485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14.252721920289851</v>
      </c>
      <c r="AS20">
        <v>11.954784418673803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808.92508593878017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318.02000000000004</v>
      </c>
      <c r="L21">
        <v>3.320133092804169</v>
      </c>
      <c r="M21">
        <v>61.45</v>
      </c>
      <c r="N21">
        <v>50.265608072689147</v>
      </c>
      <c r="O21">
        <v>71.009999999999991</v>
      </c>
      <c r="P21">
        <v>26.6</v>
      </c>
      <c r="Q21">
        <v>7.265609903381641</v>
      </c>
      <c r="R21">
        <v>14.345607591062134</v>
      </c>
      <c r="S21">
        <v>8.74</v>
      </c>
      <c r="T21">
        <v>0</v>
      </c>
      <c r="U21">
        <v>57.890000000000008</v>
      </c>
      <c r="V21">
        <v>7.7043924700513395</v>
      </c>
      <c r="W21">
        <v>19.399999999999999</v>
      </c>
      <c r="X21">
        <v>62.77</v>
      </c>
      <c r="Y21">
        <v>0</v>
      </c>
      <c r="Z21">
        <v>5.5205154545454533</v>
      </c>
      <c r="AA21">
        <v>0</v>
      </c>
      <c r="AB21">
        <v>5.5729377344336068</v>
      </c>
      <c r="AC21">
        <v>4.0979024658394847</v>
      </c>
      <c r="AD21">
        <v>0</v>
      </c>
      <c r="AE21">
        <v>6.9746979560938698</v>
      </c>
      <c r="AF21">
        <v>4.284006085192698</v>
      </c>
      <c r="AG21">
        <v>28.185511999999999</v>
      </c>
      <c r="AH21">
        <v>9.2187548046462489</v>
      </c>
      <c r="AI21">
        <v>0</v>
      </c>
      <c r="AJ21">
        <v>0</v>
      </c>
      <c r="AK21">
        <v>10.902023640661941</v>
      </c>
      <c r="AL21">
        <v>9.1912289156626485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14.252721920289851</v>
      </c>
      <c r="AS21">
        <v>11.954784418673803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818.93643652602816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385.48</v>
      </c>
      <c r="L22">
        <v>3.320133092804169</v>
      </c>
      <c r="M22">
        <v>61.45</v>
      </c>
      <c r="N22">
        <v>50.265608072689147</v>
      </c>
      <c r="O22">
        <v>71.009999999999991</v>
      </c>
      <c r="P22">
        <v>26.6</v>
      </c>
      <c r="Q22">
        <v>8.8212182993535553</v>
      </c>
      <c r="R22">
        <v>17.595607686548544</v>
      </c>
      <c r="S22">
        <v>10.76</v>
      </c>
      <c r="T22">
        <v>0</v>
      </c>
      <c r="U22">
        <v>57.890000000000008</v>
      </c>
      <c r="V22">
        <v>7.7043924700513395</v>
      </c>
      <c r="W22">
        <v>19.399999999999999</v>
      </c>
      <c r="X22">
        <v>62.77</v>
      </c>
      <c r="Y22">
        <v>0</v>
      </c>
      <c r="Z22">
        <v>5.5205154545454533</v>
      </c>
      <c r="AA22">
        <v>0</v>
      </c>
      <c r="AB22">
        <v>5.5729377344336068</v>
      </c>
      <c r="AC22">
        <v>4.0979024658394847</v>
      </c>
      <c r="AD22">
        <v>0</v>
      </c>
      <c r="AE22">
        <v>6.9746979560938698</v>
      </c>
      <c r="AF22">
        <v>4.284006085192698</v>
      </c>
      <c r="AG22">
        <v>28.185511999999999</v>
      </c>
      <c r="AH22">
        <v>9.2187548046462489</v>
      </c>
      <c r="AI22">
        <v>0</v>
      </c>
      <c r="AJ22">
        <v>0</v>
      </c>
      <c r="AK22">
        <v>10.902023640661941</v>
      </c>
      <c r="AL22">
        <v>9.1912289156626485</v>
      </c>
      <c r="AM22">
        <v>4.4574718679669916</v>
      </c>
      <c r="AN22">
        <v>0</v>
      </c>
      <c r="AO22">
        <v>0</v>
      </c>
      <c r="AP22">
        <v>0</v>
      </c>
      <c r="AQ22">
        <v>0</v>
      </c>
      <c r="AR22">
        <v>14.252721920289851</v>
      </c>
      <c r="AS22">
        <v>11.954784418673803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897.67951688545338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462.58</v>
      </c>
      <c r="L23">
        <v>3.320133092804169</v>
      </c>
      <c r="M23">
        <v>61.45</v>
      </c>
      <c r="N23">
        <v>50.265608072689147</v>
      </c>
      <c r="O23">
        <v>71.009999999999991</v>
      </c>
      <c r="P23">
        <v>26.6</v>
      </c>
      <c r="Q23">
        <v>8.8212182993535553</v>
      </c>
      <c r="R23">
        <v>17.935609397944202</v>
      </c>
      <c r="S23">
        <v>11.165611001964637</v>
      </c>
      <c r="T23">
        <v>0</v>
      </c>
      <c r="U23">
        <v>57.890000000000008</v>
      </c>
      <c r="V23">
        <v>7.7043924700513395</v>
      </c>
      <c r="W23">
        <v>19.399999999999999</v>
      </c>
      <c r="X23">
        <v>62.77</v>
      </c>
      <c r="Y23">
        <v>0</v>
      </c>
      <c r="Z23">
        <v>5.5205154545454533</v>
      </c>
      <c r="AA23">
        <v>0</v>
      </c>
      <c r="AB23">
        <v>5.5729377344336068</v>
      </c>
      <c r="AC23">
        <v>4.0979024658394847</v>
      </c>
      <c r="AD23">
        <v>0</v>
      </c>
      <c r="AE23">
        <v>6.9746979560938698</v>
      </c>
      <c r="AF23">
        <v>4.284006085192698</v>
      </c>
      <c r="AG23">
        <v>28.185511999999999</v>
      </c>
      <c r="AH23">
        <v>9.2187548046462489</v>
      </c>
      <c r="AI23">
        <v>0</v>
      </c>
      <c r="AJ23">
        <v>0</v>
      </c>
      <c r="AK23">
        <v>10.902023640661941</v>
      </c>
      <c r="AL23">
        <v>1.6785929432013769</v>
      </c>
      <c r="AM23">
        <v>4.4574718679669916</v>
      </c>
      <c r="AN23">
        <v>0</v>
      </c>
      <c r="AO23">
        <v>0</v>
      </c>
      <c r="AP23">
        <v>0</v>
      </c>
      <c r="AQ23">
        <v>7.3268555555555555</v>
      </c>
      <c r="AR23">
        <v>14.252721920289851</v>
      </c>
      <c r="AS23">
        <v>11.954784418673803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975.33934918190789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491.12</v>
      </c>
      <c r="L24">
        <v>3.320133092804169</v>
      </c>
      <c r="M24">
        <v>61.45</v>
      </c>
      <c r="N24">
        <v>50.265608072689147</v>
      </c>
      <c r="O24">
        <v>71.009999999999991</v>
      </c>
      <c r="P24">
        <v>26.6</v>
      </c>
      <c r="Q24">
        <v>8.8212182993535553</v>
      </c>
      <c r="R24">
        <v>17.935609397944202</v>
      </c>
      <c r="S24">
        <v>11.165611001964637</v>
      </c>
      <c r="T24">
        <v>0</v>
      </c>
      <c r="U24">
        <v>57.890000000000008</v>
      </c>
      <c r="V24">
        <v>7.7043924700513395</v>
      </c>
      <c r="W24">
        <v>19.399999999999999</v>
      </c>
      <c r="X24">
        <v>62.77</v>
      </c>
      <c r="Y24">
        <v>0</v>
      </c>
      <c r="Z24">
        <v>5.5205154545454533</v>
      </c>
      <c r="AA24">
        <v>0</v>
      </c>
      <c r="AB24">
        <v>5.5729377344336068</v>
      </c>
      <c r="AC24">
        <v>4.0979024658394847</v>
      </c>
      <c r="AD24">
        <v>0</v>
      </c>
      <c r="AE24">
        <v>6.9746979560938698</v>
      </c>
      <c r="AF24">
        <v>4.284006085192698</v>
      </c>
      <c r="AG24">
        <v>28.185511999999999</v>
      </c>
      <c r="AH24">
        <v>9.2187548046462489</v>
      </c>
      <c r="AI24">
        <v>0</v>
      </c>
      <c r="AJ24">
        <v>0</v>
      </c>
      <c r="AK24">
        <v>10.902023640661941</v>
      </c>
      <c r="AL24">
        <v>1.6785929432013769</v>
      </c>
      <c r="AM24">
        <v>4.4574718679669916</v>
      </c>
      <c r="AN24">
        <v>0</v>
      </c>
      <c r="AO24">
        <v>0</v>
      </c>
      <c r="AP24">
        <v>0</v>
      </c>
      <c r="AQ24">
        <v>14.639847619047618</v>
      </c>
      <c r="AR24">
        <v>14.252721920289851</v>
      </c>
      <c r="AS24">
        <v>11.954784418673803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1011.1923412453999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491.12</v>
      </c>
      <c r="L25">
        <v>3.3201087276895369</v>
      </c>
      <c r="M25">
        <v>61.45</v>
      </c>
      <c r="N25">
        <v>50.265608072689147</v>
      </c>
      <c r="O25">
        <v>71.009999999999991</v>
      </c>
      <c r="P25">
        <v>26.6</v>
      </c>
      <c r="Q25">
        <v>8.8249047893825736</v>
      </c>
      <c r="R25">
        <v>17.944903463940943</v>
      </c>
      <c r="S25">
        <v>11.164906520747834</v>
      </c>
      <c r="T25">
        <v>0</v>
      </c>
      <c r="U25">
        <v>57.890000000000008</v>
      </c>
      <c r="V25">
        <v>7.7043924700513395</v>
      </c>
      <c r="W25">
        <v>19.399999999999999</v>
      </c>
      <c r="X25">
        <v>62.77</v>
      </c>
      <c r="Y25">
        <v>0</v>
      </c>
      <c r="Z25">
        <v>5.5205154545454533</v>
      </c>
      <c r="AA25">
        <v>0</v>
      </c>
      <c r="AB25">
        <v>5.5729377344336068</v>
      </c>
      <c r="AC25">
        <v>4.0979024658394847</v>
      </c>
      <c r="AD25">
        <v>0</v>
      </c>
      <c r="AE25">
        <v>6.9746979560938698</v>
      </c>
      <c r="AF25">
        <v>4.284006085192698</v>
      </c>
      <c r="AG25">
        <v>28.185511999999999</v>
      </c>
      <c r="AH25">
        <v>9.8995108764519522</v>
      </c>
      <c r="AI25">
        <v>0</v>
      </c>
      <c r="AJ25">
        <v>0</v>
      </c>
      <c r="AK25">
        <v>10.902023640661941</v>
      </c>
      <c r="AL25">
        <v>1.6785929432013769</v>
      </c>
      <c r="AM25">
        <v>4.4574718679669916</v>
      </c>
      <c r="AN25">
        <v>0</v>
      </c>
      <c r="AO25">
        <v>0</v>
      </c>
      <c r="AP25">
        <v>0</v>
      </c>
      <c r="AQ25">
        <v>21.973634920634918</v>
      </c>
      <c r="AR25">
        <v>14.252721920289851</v>
      </c>
      <c r="AS25">
        <v>11.383835860838539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1018.6481877706522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491.12000000000006</v>
      </c>
      <c r="L26">
        <v>3.3200914172426139</v>
      </c>
      <c r="M26">
        <v>61.45</v>
      </c>
      <c r="N26">
        <v>50.265608072689147</v>
      </c>
      <c r="O26">
        <v>71.009999999999991</v>
      </c>
      <c r="P26">
        <v>26.6</v>
      </c>
      <c r="Q26">
        <v>8.8212182993535553</v>
      </c>
      <c r="R26">
        <v>17.755608308605343</v>
      </c>
      <c r="S26">
        <v>11.079999999999998</v>
      </c>
      <c r="T26">
        <v>0</v>
      </c>
      <c r="U26">
        <v>57.890000000000008</v>
      </c>
      <c r="V26">
        <v>7.7043924700513395</v>
      </c>
      <c r="W26">
        <v>19.399999999999999</v>
      </c>
      <c r="X26">
        <v>62.77</v>
      </c>
      <c r="Y26">
        <v>0</v>
      </c>
      <c r="Z26">
        <v>5.5205154545454533</v>
      </c>
      <c r="AA26">
        <v>5.1874303797468375</v>
      </c>
      <c r="AB26">
        <v>11.145875468867214</v>
      </c>
      <c r="AC26">
        <v>4.0979024658394847</v>
      </c>
      <c r="AD26">
        <v>0</v>
      </c>
      <c r="AE26">
        <v>6.9746979560938698</v>
      </c>
      <c r="AF26">
        <v>4.284006085192698</v>
      </c>
      <c r="AG26">
        <v>28.185511999999999</v>
      </c>
      <c r="AH26">
        <v>16.750991341077082</v>
      </c>
      <c r="AI26">
        <v>0</v>
      </c>
      <c r="AJ26">
        <v>0</v>
      </c>
      <c r="AK26">
        <v>10.902023640661941</v>
      </c>
      <c r="AL26">
        <v>1.6785929432013769</v>
      </c>
      <c r="AM26">
        <v>4.4574718679669916</v>
      </c>
      <c r="AN26">
        <v>0</v>
      </c>
      <c r="AO26">
        <v>0</v>
      </c>
      <c r="AP26">
        <v>0</v>
      </c>
      <c r="AQ26">
        <v>21.973634920634918</v>
      </c>
      <c r="AR26">
        <v>14.252721920289851</v>
      </c>
      <c r="AS26">
        <v>11.383835860838539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1035.9821308728986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491.12000000000006</v>
      </c>
      <c r="L27">
        <v>3.31</v>
      </c>
      <c r="M27">
        <v>61.45</v>
      </c>
      <c r="N27">
        <v>50.265608072689147</v>
      </c>
      <c r="O27">
        <v>71.009999999999991</v>
      </c>
      <c r="P27">
        <v>26.6</v>
      </c>
      <c r="Q27">
        <v>8.8212182993535553</v>
      </c>
      <c r="R27">
        <v>17.935609397944202</v>
      </c>
      <c r="S27">
        <v>11.165611001964637</v>
      </c>
      <c r="T27">
        <v>0</v>
      </c>
      <c r="U27">
        <v>58.691483194339135</v>
      </c>
      <c r="V27">
        <v>7.7043924700513395</v>
      </c>
      <c r="W27">
        <v>19.399999999999999</v>
      </c>
      <c r="X27">
        <v>62.77</v>
      </c>
      <c r="Y27">
        <v>0</v>
      </c>
      <c r="Z27">
        <v>5.5205154545454533</v>
      </c>
      <c r="AA27">
        <v>5.1874303797468375</v>
      </c>
      <c r="AB27">
        <v>11.145875468867214</v>
      </c>
      <c r="AC27">
        <v>4.0979024658394847</v>
      </c>
      <c r="AD27">
        <v>3.3511930355791071</v>
      </c>
      <c r="AE27">
        <v>13.94939591218774</v>
      </c>
      <c r="AF27">
        <v>4.284006085192698</v>
      </c>
      <c r="AG27">
        <v>28.185511999999999</v>
      </c>
      <c r="AH27">
        <v>26.457255332629352</v>
      </c>
      <c r="AI27">
        <v>1.6162513747054199</v>
      </c>
      <c r="AJ27">
        <v>0</v>
      </c>
      <c r="AK27">
        <v>10.902023640661941</v>
      </c>
      <c r="AL27">
        <v>10.862361445783131</v>
      </c>
      <c r="AM27">
        <v>4.4574718679669916</v>
      </c>
      <c r="AN27">
        <v>0</v>
      </c>
      <c r="AO27">
        <v>0</v>
      </c>
      <c r="AP27">
        <v>0</v>
      </c>
      <c r="AQ27">
        <v>21.973634920634918</v>
      </c>
      <c r="AR27">
        <v>16.826557065217386</v>
      </c>
      <c r="AS27">
        <v>10.246330657151352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1069.3076395430508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491.12000000000006</v>
      </c>
      <c r="L28">
        <v>3.3200797808429852</v>
      </c>
      <c r="M28">
        <v>61.45</v>
      </c>
      <c r="N28">
        <v>50.265608072689147</v>
      </c>
      <c r="O28">
        <v>71.009999999999991</v>
      </c>
      <c r="P28">
        <v>26.6</v>
      </c>
      <c r="Q28">
        <v>8.8212182993535553</v>
      </c>
      <c r="R28">
        <v>17.935609397944202</v>
      </c>
      <c r="S28">
        <v>11.165611001964637</v>
      </c>
      <c r="T28">
        <v>0</v>
      </c>
      <c r="U28">
        <v>58.851483152297185</v>
      </c>
      <c r="V28">
        <v>7.7043924700513395</v>
      </c>
      <c r="W28">
        <v>19.399999999999999</v>
      </c>
      <c r="X28">
        <v>62.77</v>
      </c>
      <c r="Y28">
        <v>0</v>
      </c>
      <c r="Z28">
        <v>5.5205154545454533</v>
      </c>
      <c r="AA28">
        <v>11.872670886075953</v>
      </c>
      <c r="AB28">
        <v>16.723204801200296</v>
      </c>
      <c r="AC28">
        <v>8.1914127532589909</v>
      </c>
      <c r="AD28">
        <v>6.7067781983345958</v>
      </c>
      <c r="AE28">
        <v>13.94939591218774</v>
      </c>
      <c r="AF28">
        <v>11.860735294117649</v>
      </c>
      <c r="AG28">
        <v>28.185511999999999</v>
      </c>
      <c r="AH28">
        <v>35.271948468848997</v>
      </c>
      <c r="AI28">
        <v>7.0008279654359766</v>
      </c>
      <c r="AJ28">
        <v>0</v>
      </c>
      <c r="AK28">
        <v>10.902023640661941</v>
      </c>
      <c r="AL28">
        <v>50.9620817555938</v>
      </c>
      <c r="AM28">
        <v>4.4574718679669916</v>
      </c>
      <c r="AN28">
        <v>0</v>
      </c>
      <c r="AO28">
        <v>0</v>
      </c>
      <c r="AP28">
        <v>0</v>
      </c>
      <c r="AQ28">
        <v>29.286626984126983</v>
      </c>
      <c r="AR28">
        <v>16.826557065217386</v>
      </c>
      <c r="AS28">
        <v>10.246330657151352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1158.378095879867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491.12000000000006</v>
      </c>
      <c r="L29">
        <v>3.3200797808429852</v>
      </c>
      <c r="M29">
        <v>61.45</v>
      </c>
      <c r="N29">
        <v>50.265608072689147</v>
      </c>
      <c r="O29">
        <v>71.009999999999991</v>
      </c>
      <c r="P29">
        <v>26.6</v>
      </c>
      <c r="Q29">
        <v>8.8212182993535553</v>
      </c>
      <c r="R29">
        <v>17.935609397944202</v>
      </c>
      <c r="S29">
        <v>11.165611001964637</v>
      </c>
      <c r="T29">
        <v>0</v>
      </c>
      <c r="U29">
        <v>58.851483152297185</v>
      </c>
      <c r="V29">
        <v>7.7043924700513395</v>
      </c>
      <c r="W29">
        <v>19.399999999999999</v>
      </c>
      <c r="X29">
        <v>62.77</v>
      </c>
      <c r="Y29">
        <v>0</v>
      </c>
      <c r="Z29">
        <v>8.2785772727272722</v>
      </c>
      <c r="AA29">
        <v>17.84194936708861</v>
      </c>
      <c r="AB29">
        <v>16.723204801200296</v>
      </c>
      <c r="AC29">
        <v>12.302491754358408</v>
      </c>
      <c r="AD29">
        <v>7.734535957607874</v>
      </c>
      <c r="AE29">
        <v>20.924093868281606</v>
      </c>
      <c r="AF29">
        <v>26.085299188640978</v>
      </c>
      <c r="AG29">
        <v>28.185511999999999</v>
      </c>
      <c r="AH29">
        <v>49.497554382259757</v>
      </c>
      <c r="AI29">
        <v>7.0008279654359766</v>
      </c>
      <c r="AJ29">
        <v>0</v>
      </c>
      <c r="AK29">
        <v>10.902023640661941</v>
      </c>
      <c r="AL29">
        <v>50.9620817555938</v>
      </c>
      <c r="AM29">
        <v>4.4574718679669916</v>
      </c>
      <c r="AN29">
        <v>0</v>
      </c>
      <c r="AO29">
        <v>0</v>
      </c>
      <c r="AP29">
        <v>0</v>
      </c>
      <c r="AQ29">
        <v>29.286626984126983</v>
      </c>
      <c r="AR29">
        <v>16.826557065217386</v>
      </c>
      <c r="AS29">
        <v>14.062902170680943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1211.4857122169917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491.12000000000006</v>
      </c>
      <c r="L30">
        <v>3.3200797808429852</v>
      </c>
      <c r="M30">
        <v>61.45</v>
      </c>
      <c r="N30">
        <v>50.265608072689147</v>
      </c>
      <c r="O30">
        <v>71.009999999999991</v>
      </c>
      <c r="P30">
        <v>26.6</v>
      </c>
      <c r="Q30">
        <v>8.8212182993535553</v>
      </c>
      <c r="R30">
        <v>17.935609397944202</v>
      </c>
      <c r="S30">
        <v>11.165611001964637</v>
      </c>
      <c r="T30">
        <v>0</v>
      </c>
      <c r="U30">
        <v>58.851483152297185</v>
      </c>
      <c r="V30">
        <v>7.7043924700513395</v>
      </c>
      <c r="W30">
        <v>19.399999999999999</v>
      </c>
      <c r="X30">
        <v>62.77</v>
      </c>
      <c r="Y30">
        <v>0</v>
      </c>
      <c r="Z30">
        <v>8.2785772727272722</v>
      </c>
      <c r="AA30">
        <v>17.84194936708861</v>
      </c>
      <c r="AB30">
        <v>16.723204801200296</v>
      </c>
      <c r="AC30">
        <v>12.302491754358408</v>
      </c>
      <c r="AD30">
        <v>7.734535957607874</v>
      </c>
      <c r="AE30">
        <v>20.924093868281606</v>
      </c>
      <c r="AF30">
        <v>26.085299188640978</v>
      </c>
      <c r="AG30">
        <v>28.185511999999999</v>
      </c>
      <c r="AH30">
        <v>49.497554382259757</v>
      </c>
      <c r="AI30">
        <v>7.0008279654359766</v>
      </c>
      <c r="AJ30">
        <v>0</v>
      </c>
      <c r="AK30">
        <v>10.902023640661941</v>
      </c>
      <c r="AL30">
        <v>50.9620817555938</v>
      </c>
      <c r="AM30">
        <v>4.4574718679669916</v>
      </c>
      <c r="AN30">
        <v>0</v>
      </c>
      <c r="AO30">
        <v>0</v>
      </c>
      <c r="AP30">
        <v>0</v>
      </c>
      <c r="AQ30">
        <v>29.286626984126983</v>
      </c>
      <c r="AR30">
        <v>16.826557065217386</v>
      </c>
      <c r="AS30">
        <v>14.062902170680943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1211.4857122169917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491.12</v>
      </c>
      <c r="L31">
        <v>3.3200914172426139</v>
      </c>
      <c r="M31">
        <v>61.45</v>
      </c>
      <c r="N31">
        <v>50.265608072689147</v>
      </c>
      <c r="O31">
        <v>71.009999999999991</v>
      </c>
      <c r="P31">
        <v>26.6</v>
      </c>
      <c r="Q31">
        <v>8.8249047893825736</v>
      </c>
      <c r="R31">
        <v>17.944903463940943</v>
      </c>
      <c r="S31">
        <v>11.164906520747834</v>
      </c>
      <c r="T31">
        <v>0</v>
      </c>
      <c r="U31">
        <v>58.851483152297185</v>
      </c>
      <c r="V31">
        <v>7.7050959629384517</v>
      </c>
      <c r="W31">
        <v>19.399999999999999</v>
      </c>
      <c r="X31">
        <v>62.77000000000001</v>
      </c>
      <c r="Y31">
        <v>0</v>
      </c>
      <c r="Z31">
        <v>8.2785772727272722</v>
      </c>
      <c r="AA31">
        <v>17.84194936708861</v>
      </c>
      <c r="AB31">
        <v>16.723204801200296</v>
      </c>
      <c r="AC31">
        <v>12.302491754358408</v>
      </c>
      <c r="AD31">
        <v>11.604000000000003</v>
      </c>
      <c r="AE31">
        <v>20.924093868281606</v>
      </c>
      <c r="AF31">
        <v>26.085299188640978</v>
      </c>
      <c r="AG31">
        <v>28.185511999999999</v>
      </c>
      <c r="AH31">
        <v>59.40584920802533</v>
      </c>
      <c r="AI31">
        <v>7.0008279654359766</v>
      </c>
      <c r="AJ31">
        <v>0</v>
      </c>
      <c r="AK31">
        <v>10.902023640661941</v>
      </c>
      <c r="AL31">
        <v>50.9620817555938</v>
      </c>
      <c r="AM31">
        <v>4.4574718679669916</v>
      </c>
      <c r="AN31">
        <v>0</v>
      </c>
      <c r="AO31">
        <v>0</v>
      </c>
      <c r="AP31">
        <v>0</v>
      </c>
      <c r="AQ31">
        <v>29.286626984126983</v>
      </c>
      <c r="AR31">
        <v>14.252721920289851</v>
      </c>
      <c r="AS31">
        <v>14.062902170680943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1222.7026271443176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472.21</v>
      </c>
      <c r="L32">
        <v>3.3201087276895369</v>
      </c>
      <c r="M32">
        <v>61.45</v>
      </c>
      <c r="N32">
        <v>50.265608072689147</v>
      </c>
      <c r="O32">
        <v>71.009999999999991</v>
      </c>
      <c r="P32">
        <v>26.6</v>
      </c>
      <c r="Q32">
        <v>8.8249047893825736</v>
      </c>
      <c r="R32">
        <v>17.944903463940943</v>
      </c>
      <c r="S32">
        <v>11.164906520747834</v>
      </c>
      <c r="T32">
        <v>0</v>
      </c>
      <c r="U32">
        <v>58.851483152297185</v>
      </c>
      <c r="V32">
        <v>7.7050959629384517</v>
      </c>
      <c r="W32">
        <v>19.285591864716636</v>
      </c>
      <c r="X32">
        <v>62.77</v>
      </c>
      <c r="Y32">
        <v>0</v>
      </c>
      <c r="Z32">
        <v>8.2785772727272722</v>
      </c>
      <c r="AA32">
        <v>17.84194936708861</v>
      </c>
      <c r="AB32">
        <v>16.723204801200296</v>
      </c>
      <c r="AC32">
        <v>12.302491754358408</v>
      </c>
      <c r="AD32">
        <v>11.604000000000003</v>
      </c>
      <c r="AE32">
        <v>20.924093868281606</v>
      </c>
      <c r="AF32">
        <v>26.085299188640978</v>
      </c>
      <c r="AG32">
        <v>28.185511999999999</v>
      </c>
      <c r="AH32">
        <v>59.40584920802533</v>
      </c>
      <c r="AI32">
        <v>7.0008279654359766</v>
      </c>
      <c r="AJ32">
        <v>0</v>
      </c>
      <c r="AK32">
        <v>10.902023640661941</v>
      </c>
      <c r="AL32">
        <v>9.1912289156626485</v>
      </c>
      <c r="AM32">
        <v>4.4574718679669916</v>
      </c>
      <c r="AN32">
        <v>0</v>
      </c>
      <c r="AO32">
        <v>0</v>
      </c>
      <c r="AP32">
        <v>0</v>
      </c>
      <c r="AQ32">
        <v>29.286626984126983</v>
      </c>
      <c r="AR32">
        <v>14.252721920289851</v>
      </c>
      <c r="AS32">
        <v>14.062902170680943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1161.9073834795499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404.75000000000006</v>
      </c>
      <c r="L33">
        <v>3.320133092804169</v>
      </c>
      <c r="M33">
        <v>61.45</v>
      </c>
      <c r="N33">
        <v>50.265608072689147</v>
      </c>
      <c r="O33">
        <v>71.009999999999991</v>
      </c>
      <c r="P33">
        <v>26.6</v>
      </c>
      <c r="Q33">
        <v>8.8249047893825736</v>
      </c>
      <c r="R33">
        <v>17.944903463940943</v>
      </c>
      <c r="S33">
        <v>11.164906520747834</v>
      </c>
      <c r="T33">
        <v>0</v>
      </c>
      <c r="U33">
        <v>58.851483152297185</v>
      </c>
      <c r="V33">
        <v>7.7043924700513395</v>
      </c>
      <c r="W33">
        <v>19.399999999999999</v>
      </c>
      <c r="X33">
        <v>62.77</v>
      </c>
      <c r="Y33">
        <v>0</v>
      </c>
      <c r="Z33">
        <v>8.2785772727272722</v>
      </c>
      <c r="AA33">
        <v>17.84194936708861</v>
      </c>
      <c r="AB33">
        <v>16.723204801200296</v>
      </c>
      <c r="AC33">
        <v>12.302491754358408</v>
      </c>
      <c r="AD33">
        <v>10.286361847085542</v>
      </c>
      <c r="AE33">
        <v>20.924093868281606</v>
      </c>
      <c r="AF33">
        <v>26.085299188640978</v>
      </c>
      <c r="AG33">
        <v>28.185511999999999</v>
      </c>
      <c r="AH33">
        <v>51.864828722280883</v>
      </c>
      <c r="AI33">
        <v>7.0008279654359766</v>
      </c>
      <c r="AJ33">
        <v>0</v>
      </c>
      <c r="AK33">
        <v>10.902023640661941</v>
      </c>
      <c r="AL33">
        <v>9.1912289156626485</v>
      </c>
      <c r="AM33">
        <v>4.4574718679669916</v>
      </c>
      <c r="AN33">
        <v>0</v>
      </c>
      <c r="AO33">
        <v>0</v>
      </c>
      <c r="AP33">
        <v>0</v>
      </c>
      <c r="AQ33">
        <v>29.286626984126983</v>
      </c>
      <c r="AR33">
        <v>14.252721920289851</v>
      </c>
      <c r="AS33">
        <v>14.062902170680943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1085.702453848402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356.57000000000005</v>
      </c>
      <c r="L34">
        <v>3.320133092804169</v>
      </c>
      <c r="M34">
        <v>61.45</v>
      </c>
      <c r="N34">
        <v>50.265608072689147</v>
      </c>
      <c r="O34">
        <v>71.009999999999991</v>
      </c>
      <c r="P34">
        <v>26.6</v>
      </c>
      <c r="Q34">
        <v>8.8249047893825736</v>
      </c>
      <c r="R34">
        <v>17.944903463940943</v>
      </c>
      <c r="S34">
        <v>11.164906520747834</v>
      </c>
      <c r="T34">
        <v>0</v>
      </c>
      <c r="U34">
        <v>58.851483152297185</v>
      </c>
      <c r="V34">
        <v>7.7043924700513395</v>
      </c>
      <c r="W34">
        <v>19.399999999999999</v>
      </c>
      <c r="X34">
        <v>62.77</v>
      </c>
      <c r="Y34">
        <v>0</v>
      </c>
      <c r="Z34">
        <v>2.7580618181818175</v>
      </c>
      <c r="AA34">
        <v>17.84194936708861</v>
      </c>
      <c r="AB34">
        <v>11.145875468867214</v>
      </c>
      <c r="AC34">
        <v>4.0979024658394847</v>
      </c>
      <c r="AD34">
        <v>6.7067781983345958</v>
      </c>
      <c r="AE34">
        <v>13.94939591218774</v>
      </c>
      <c r="AF34">
        <v>11.860735294117649</v>
      </c>
      <c r="AG34">
        <v>28.185511999999999</v>
      </c>
      <c r="AH34">
        <v>49.497554382259757</v>
      </c>
      <c r="AI34">
        <v>1.5108436763550666</v>
      </c>
      <c r="AJ34">
        <v>0</v>
      </c>
      <c r="AK34">
        <v>10.902023640661941</v>
      </c>
      <c r="AL34">
        <v>9.1912289156626485</v>
      </c>
      <c r="AM34">
        <v>4.4574718679669916</v>
      </c>
      <c r="AN34">
        <v>0</v>
      </c>
      <c r="AO34">
        <v>0</v>
      </c>
      <c r="AP34">
        <v>0</v>
      </c>
      <c r="AQ34">
        <v>29.286626984126983</v>
      </c>
      <c r="AR34">
        <v>14.252721920289851</v>
      </c>
      <c r="AS34">
        <v>14.062902170680943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985.5839156445345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269.84000000000003</v>
      </c>
      <c r="L35">
        <v>3.320140362744683</v>
      </c>
      <c r="M35">
        <v>61.45</v>
      </c>
      <c r="N35">
        <v>50.265608072689147</v>
      </c>
      <c r="O35">
        <v>71.009999999999991</v>
      </c>
      <c r="P35">
        <v>26.6</v>
      </c>
      <c r="Q35">
        <v>3.8499999999999996</v>
      </c>
      <c r="R35">
        <v>8.67</v>
      </c>
      <c r="S35">
        <v>5.78</v>
      </c>
      <c r="T35">
        <v>0</v>
      </c>
      <c r="U35">
        <v>58.851483152297185</v>
      </c>
      <c r="V35">
        <v>7.7043924700513395</v>
      </c>
      <c r="W35">
        <v>19.399999999999999</v>
      </c>
      <c r="X35">
        <v>62.77</v>
      </c>
      <c r="Y35">
        <v>0</v>
      </c>
      <c r="Z35">
        <v>2.7580618181818175</v>
      </c>
      <c r="AA35">
        <v>10.366075949367092</v>
      </c>
      <c r="AB35">
        <v>11.145875468867214</v>
      </c>
      <c r="AC35">
        <v>4.0979024658394847</v>
      </c>
      <c r="AD35">
        <v>3.3511930355791071</v>
      </c>
      <c r="AE35">
        <v>13.94939591218774</v>
      </c>
      <c r="AF35">
        <v>5.926901622718054</v>
      </c>
      <c r="AG35">
        <v>28.185511999999999</v>
      </c>
      <c r="AH35">
        <v>39.598043505807809</v>
      </c>
      <c r="AI35">
        <v>0</v>
      </c>
      <c r="AJ35">
        <v>0</v>
      </c>
      <c r="AK35">
        <v>10.902023640661941</v>
      </c>
      <c r="AL35">
        <v>9.1912289156626485</v>
      </c>
      <c r="AM35">
        <v>4.4574718679669916</v>
      </c>
      <c r="AN35">
        <v>0</v>
      </c>
      <c r="AO35">
        <v>0</v>
      </c>
      <c r="AP35">
        <v>0</v>
      </c>
      <c r="AQ35">
        <v>29.286626984126983</v>
      </c>
      <c r="AR35">
        <v>14.252721920289851</v>
      </c>
      <c r="AS35">
        <v>11.383835860838539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848.36449502587755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269.84000000000003</v>
      </c>
      <c r="L36">
        <v>3.33</v>
      </c>
      <c r="M36">
        <v>61.45</v>
      </c>
      <c r="N36">
        <v>50.265608072689147</v>
      </c>
      <c r="O36">
        <v>71.009999999999991</v>
      </c>
      <c r="P36">
        <v>26.6</v>
      </c>
      <c r="Q36">
        <v>3.8499999999999996</v>
      </c>
      <c r="R36">
        <v>8.67</v>
      </c>
      <c r="S36">
        <v>5.78</v>
      </c>
      <c r="T36">
        <v>0</v>
      </c>
      <c r="U36">
        <v>58.851483152297185</v>
      </c>
      <c r="V36">
        <v>7.7043924700513395</v>
      </c>
      <c r="W36">
        <v>19.399999999999999</v>
      </c>
      <c r="X36">
        <v>62.77</v>
      </c>
      <c r="Y36">
        <v>0</v>
      </c>
      <c r="Z36">
        <v>2.7580618181818175</v>
      </c>
      <c r="AA36">
        <v>10.032253164556964</v>
      </c>
      <c r="AB36">
        <v>5.5729377344336068</v>
      </c>
      <c r="AC36">
        <v>4.0979024658394847</v>
      </c>
      <c r="AD36">
        <v>0</v>
      </c>
      <c r="AE36">
        <v>6.9746979560938698</v>
      </c>
      <c r="AF36">
        <v>5.926901622718054</v>
      </c>
      <c r="AG36">
        <v>28.185511999999999</v>
      </c>
      <c r="AH36">
        <v>29.69853262935586</v>
      </c>
      <c r="AI36">
        <v>0</v>
      </c>
      <c r="AJ36">
        <v>0</v>
      </c>
      <c r="AK36">
        <v>10.902023640661941</v>
      </c>
      <c r="AL36">
        <v>9.1912289156626485</v>
      </c>
      <c r="AM36">
        <v>4.4574718679669916</v>
      </c>
      <c r="AN36">
        <v>0</v>
      </c>
      <c r="AO36">
        <v>0</v>
      </c>
      <c r="AP36">
        <v>0</v>
      </c>
      <c r="AQ36">
        <v>21.973634920634918</v>
      </c>
      <c r="AR36">
        <v>16.826557065217386</v>
      </c>
      <c r="AS36">
        <v>11.383835860838539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817.50303535719979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269.84000000000003</v>
      </c>
      <c r="L37">
        <v>3.33</v>
      </c>
      <c r="M37">
        <v>61.45</v>
      </c>
      <c r="N37">
        <v>50.265608072689147</v>
      </c>
      <c r="O37">
        <v>71.009999999999991</v>
      </c>
      <c r="P37">
        <v>26.6</v>
      </c>
      <c r="Q37">
        <v>5.0199999999999996</v>
      </c>
      <c r="R37">
        <v>9.6999999999999993</v>
      </c>
      <c r="S37">
        <v>6.0400000000000009</v>
      </c>
      <c r="T37">
        <v>0</v>
      </c>
      <c r="U37">
        <v>58.851483152297185</v>
      </c>
      <c r="V37">
        <v>7.7050959629384517</v>
      </c>
      <c r="W37">
        <v>19.399999999999999</v>
      </c>
      <c r="X37">
        <v>62.77000000000001</v>
      </c>
      <c r="Y37">
        <v>0</v>
      </c>
      <c r="Z37">
        <v>5.5205154545454533</v>
      </c>
      <c r="AA37">
        <v>5.1874303797468375</v>
      </c>
      <c r="AB37">
        <v>0</v>
      </c>
      <c r="AC37">
        <v>4.0979024658394847</v>
      </c>
      <c r="AD37">
        <v>0</v>
      </c>
      <c r="AE37">
        <v>6.9746979560938698</v>
      </c>
      <c r="AF37">
        <v>5.926901622718054</v>
      </c>
      <c r="AG37">
        <v>28.185511999999999</v>
      </c>
      <c r="AH37">
        <v>9.8995108764519522</v>
      </c>
      <c r="AI37">
        <v>0</v>
      </c>
      <c r="AJ37">
        <v>0</v>
      </c>
      <c r="AK37">
        <v>10.902023640661941</v>
      </c>
      <c r="AL37">
        <v>9.1912289156626485</v>
      </c>
      <c r="AM37">
        <v>4.4574718679669916</v>
      </c>
      <c r="AN37">
        <v>0</v>
      </c>
      <c r="AO37">
        <v>0</v>
      </c>
      <c r="AP37">
        <v>2.6527680000000005</v>
      </c>
      <c r="AQ37">
        <v>21.973634920634918</v>
      </c>
      <c r="AR37">
        <v>16.826557065217386</v>
      </c>
      <c r="AS37">
        <v>10.81727921498662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794.59562156845107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269.84000000000003</v>
      </c>
      <c r="L38">
        <v>3.33</v>
      </c>
      <c r="M38">
        <v>61.45</v>
      </c>
      <c r="N38">
        <v>50.265608072689147</v>
      </c>
      <c r="O38">
        <v>71.009999999999991</v>
      </c>
      <c r="P38">
        <v>26.6</v>
      </c>
      <c r="Q38">
        <v>5.0199999999999996</v>
      </c>
      <c r="R38">
        <v>9.6999999999999993</v>
      </c>
      <c r="S38">
        <v>6.0400000000000009</v>
      </c>
      <c r="T38">
        <v>0</v>
      </c>
      <c r="U38">
        <v>58.851483152297185</v>
      </c>
      <c r="V38">
        <v>7.7050959629384517</v>
      </c>
      <c r="W38">
        <v>19.399999999999999</v>
      </c>
      <c r="X38">
        <v>62.77000000000001</v>
      </c>
      <c r="Y38">
        <v>0</v>
      </c>
      <c r="Z38">
        <v>5.5205154545454533</v>
      </c>
      <c r="AA38">
        <v>0</v>
      </c>
      <c r="AB38">
        <v>0</v>
      </c>
      <c r="AC38">
        <v>0</v>
      </c>
      <c r="AD38">
        <v>0</v>
      </c>
      <c r="AE38">
        <v>6.9746979560938698</v>
      </c>
      <c r="AF38">
        <v>5.926901622718054</v>
      </c>
      <c r="AG38">
        <v>28.185511999999999</v>
      </c>
      <c r="AH38">
        <v>0</v>
      </c>
      <c r="AI38">
        <v>0</v>
      </c>
      <c r="AJ38">
        <v>0</v>
      </c>
      <c r="AK38">
        <v>10.902023640661941</v>
      </c>
      <c r="AL38">
        <v>9.1912289156626485</v>
      </c>
      <c r="AM38">
        <v>4.4574718679669916</v>
      </c>
      <c r="AN38">
        <v>0</v>
      </c>
      <c r="AO38">
        <v>0</v>
      </c>
      <c r="AP38">
        <v>2.6527680000000005</v>
      </c>
      <c r="AQ38">
        <v>14.639847619047618</v>
      </c>
      <c r="AR38">
        <v>16.826557065217386</v>
      </c>
      <c r="AS38">
        <v>10.81727921498662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768.07699054482543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269.84000000000003</v>
      </c>
      <c r="L39">
        <v>3.33</v>
      </c>
      <c r="M39">
        <v>61.45</v>
      </c>
      <c r="N39">
        <v>50.265608072689147</v>
      </c>
      <c r="O39">
        <v>71.009999999999991</v>
      </c>
      <c r="P39">
        <v>26.6</v>
      </c>
      <c r="Q39">
        <v>5.0199999999999996</v>
      </c>
      <c r="R39">
        <v>9.6999999999999993</v>
      </c>
      <c r="S39">
        <v>6.0400000000000009</v>
      </c>
      <c r="T39">
        <v>0</v>
      </c>
      <c r="U39">
        <v>58.851483152297185</v>
      </c>
      <c r="V39">
        <v>7.7050959629384517</v>
      </c>
      <c r="W39">
        <v>19.399999999999999</v>
      </c>
      <c r="X39">
        <v>62.77000000000001</v>
      </c>
      <c r="Y39">
        <v>0</v>
      </c>
      <c r="Z39">
        <v>5.5205154545454533</v>
      </c>
      <c r="AA39">
        <v>0</v>
      </c>
      <c r="AB39">
        <v>0</v>
      </c>
      <c r="AC39">
        <v>0</v>
      </c>
      <c r="AD39">
        <v>0</v>
      </c>
      <c r="AE39">
        <v>6.9746979560938698</v>
      </c>
      <c r="AF39">
        <v>5.926901622718054</v>
      </c>
      <c r="AG39">
        <v>28.185511999999999</v>
      </c>
      <c r="AH39">
        <v>0</v>
      </c>
      <c r="AI39">
        <v>0</v>
      </c>
      <c r="AJ39">
        <v>0</v>
      </c>
      <c r="AK39">
        <v>10.902023640661941</v>
      </c>
      <c r="AL39">
        <v>9.1912289156626485</v>
      </c>
      <c r="AM39">
        <v>4.4574718679669916</v>
      </c>
      <c r="AN39">
        <v>0</v>
      </c>
      <c r="AO39">
        <v>0</v>
      </c>
      <c r="AP39">
        <v>2.6527680000000005</v>
      </c>
      <c r="AQ39">
        <v>14.639847619047618</v>
      </c>
      <c r="AR39">
        <v>16.826557065217386</v>
      </c>
      <c r="AS39">
        <v>10.81727921498662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768.07699054482543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269.84000000000003</v>
      </c>
      <c r="L40">
        <v>3.33</v>
      </c>
      <c r="M40">
        <v>61.45</v>
      </c>
      <c r="N40">
        <v>50.265608072689147</v>
      </c>
      <c r="O40">
        <v>71.009999999999991</v>
      </c>
      <c r="P40">
        <v>26.6</v>
      </c>
      <c r="Q40">
        <v>5.0199999999999996</v>
      </c>
      <c r="R40">
        <v>9.6999999999999993</v>
      </c>
      <c r="S40">
        <v>6.0400000000000009</v>
      </c>
      <c r="T40">
        <v>0</v>
      </c>
      <c r="U40">
        <v>58.851483152297185</v>
      </c>
      <c r="V40">
        <v>7.7043924700513395</v>
      </c>
      <c r="W40">
        <v>19.399999999999999</v>
      </c>
      <c r="X40">
        <v>62.77</v>
      </c>
      <c r="Y40">
        <v>0</v>
      </c>
      <c r="Z40">
        <v>5.5205154545454533</v>
      </c>
      <c r="AA40">
        <v>0</v>
      </c>
      <c r="AB40">
        <v>0</v>
      </c>
      <c r="AC40">
        <v>0</v>
      </c>
      <c r="AD40">
        <v>0</v>
      </c>
      <c r="AE40">
        <v>6.9746979560938698</v>
      </c>
      <c r="AF40">
        <v>5.926901622718054</v>
      </c>
      <c r="AG40">
        <v>28.185511999999999</v>
      </c>
      <c r="AH40">
        <v>0</v>
      </c>
      <c r="AI40">
        <v>0</v>
      </c>
      <c r="AJ40">
        <v>0</v>
      </c>
      <c r="AK40">
        <v>10.902023640661941</v>
      </c>
      <c r="AL40">
        <v>9.1912289156626485</v>
      </c>
      <c r="AM40">
        <v>4.4574718679669916</v>
      </c>
      <c r="AN40">
        <v>0</v>
      </c>
      <c r="AO40">
        <v>0</v>
      </c>
      <c r="AP40">
        <v>2.6527680000000005</v>
      </c>
      <c r="AQ40">
        <v>9.2608126984126979</v>
      </c>
      <c r="AR40">
        <v>14.722688405797095</v>
      </c>
      <c r="AS40">
        <v>10.81727921498662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760.59338347188304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269.84000000000003</v>
      </c>
      <c r="L41">
        <v>3.33</v>
      </c>
      <c r="M41">
        <v>61.45</v>
      </c>
      <c r="N41">
        <v>50.265608072689147</v>
      </c>
      <c r="O41">
        <v>71.009999999999991</v>
      </c>
      <c r="P41">
        <v>26.6</v>
      </c>
      <c r="Q41">
        <v>5.0199999999999996</v>
      </c>
      <c r="R41">
        <v>9.6999999999999993</v>
      </c>
      <c r="S41">
        <v>6.0400000000000009</v>
      </c>
      <c r="T41">
        <v>0</v>
      </c>
      <c r="U41">
        <v>58.851483152297185</v>
      </c>
      <c r="V41">
        <v>7.7054843304843317</v>
      </c>
      <c r="W41">
        <v>19.399999999999999</v>
      </c>
      <c r="X41">
        <v>62.77</v>
      </c>
      <c r="Y41">
        <v>0</v>
      </c>
      <c r="Z41">
        <v>5.5205154545454533</v>
      </c>
      <c r="AA41">
        <v>0</v>
      </c>
      <c r="AB41">
        <v>0</v>
      </c>
      <c r="AC41">
        <v>0</v>
      </c>
      <c r="AD41">
        <v>0</v>
      </c>
      <c r="AE41">
        <v>6.9746979560938698</v>
      </c>
      <c r="AF41">
        <v>5.926901622718054</v>
      </c>
      <c r="AG41">
        <v>28.185511999999999</v>
      </c>
      <c r="AH41">
        <v>0</v>
      </c>
      <c r="AI41">
        <v>0</v>
      </c>
      <c r="AJ41">
        <v>0</v>
      </c>
      <c r="AK41">
        <v>10.902023640661941</v>
      </c>
      <c r="AL41">
        <v>9.1912289156626485</v>
      </c>
      <c r="AM41">
        <v>4.4574718679669916</v>
      </c>
      <c r="AN41">
        <v>0</v>
      </c>
      <c r="AO41">
        <v>0</v>
      </c>
      <c r="AP41">
        <v>2.6527680000000005</v>
      </c>
      <c r="AQ41">
        <v>7.4100365079365078</v>
      </c>
      <c r="AR41">
        <v>14.722688405797095</v>
      </c>
      <c r="AS41">
        <v>10.81727921498662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758.7436991418399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269.84000000000003</v>
      </c>
      <c r="L42">
        <v>3.33</v>
      </c>
      <c r="M42">
        <v>61.45</v>
      </c>
      <c r="N42">
        <v>50.265608072689147</v>
      </c>
      <c r="O42">
        <v>71.009999999999991</v>
      </c>
      <c r="P42">
        <v>26.6</v>
      </c>
      <c r="Q42">
        <v>5.0199999999999996</v>
      </c>
      <c r="R42">
        <v>9.6999999999999993</v>
      </c>
      <c r="S42">
        <v>6.0400000000000009</v>
      </c>
      <c r="T42">
        <v>0</v>
      </c>
      <c r="U42">
        <v>58.851483152297185</v>
      </c>
      <c r="V42">
        <v>7.7054843304843317</v>
      </c>
      <c r="W42">
        <v>19.399999999999999</v>
      </c>
      <c r="X42">
        <v>62.77</v>
      </c>
      <c r="Y42">
        <v>0</v>
      </c>
      <c r="Z42">
        <v>5.5205154545454533</v>
      </c>
      <c r="AA42">
        <v>0</v>
      </c>
      <c r="AB42">
        <v>0</v>
      </c>
      <c r="AC42">
        <v>0</v>
      </c>
      <c r="AD42">
        <v>0</v>
      </c>
      <c r="AE42">
        <v>6.9746979560938698</v>
      </c>
      <c r="AF42">
        <v>5.926901622718054</v>
      </c>
      <c r="AG42">
        <v>28.185511999999999</v>
      </c>
      <c r="AH42">
        <v>0</v>
      </c>
      <c r="AI42">
        <v>0</v>
      </c>
      <c r="AJ42">
        <v>0</v>
      </c>
      <c r="AK42">
        <v>10.902023640661941</v>
      </c>
      <c r="AL42">
        <v>9.1912289156626485</v>
      </c>
      <c r="AM42">
        <v>4.4574718679669916</v>
      </c>
      <c r="AN42">
        <v>0</v>
      </c>
      <c r="AO42">
        <v>0</v>
      </c>
      <c r="AP42">
        <v>2.6527680000000005</v>
      </c>
      <c r="AQ42">
        <v>0</v>
      </c>
      <c r="AR42">
        <v>14.722688405797095</v>
      </c>
      <c r="AS42">
        <v>10.81727921498662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751.33366263390337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269.84000000000003</v>
      </c>
      <c r="L43">
        <v>3.33</v>
      </c>
      <c r="M43">
        <v>61.45</v>
      </c>
      <c r="N43">
        <v>50.265608072689147</v>
      </c>
      <c r="O43">
        <v>71.009999999999991</v>
      </c>
      <c r="P43">
        <v>26.6</v>
      </c>
      <c r="Q43">
        <v>5.6643944099378887</v>
      </c>
      <c r="R43">
        <v>10.02</v>
      </c>
      <c r="S43">
        <v>7.3043922984356202</v>
      </c>
      <c r="T43">
        <v>0</v>
      </c>
      <c r="U43">
        <v>58.851483152297185</v>
      </c>
      <c r="V43">
        <v>7.7054843304843317</v>
      </c>
      <c r="W43">
        <v>19.399999999999999</v>
      </c>
      <c r="X43">
        <v>62.77</v>
      </c>
      <c r="Y43">
        <v>0</v>
      </c>
      <c r="Z43">
        <v>5.5205154545454533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5.926901622718054</v>
      </c>
      <c r="AG43">
        <v>28.185511999999999</v>
      </c>
      <c r="AH43">
        <v>0</v>
      </c>
      <c r="AI43">
        <v>0</v>
      </c>
      <c r="AJ43">
        <v>0</v>
      </c>
      <c r="AK43">
        <v>10.902023640661941</v>
      </c>
      <c r="AL43">
        <v>9.1912289156626485</v>
      </c>
      <c r="AM43">
        <v>4.2861995498874714</v>
      </c>
      <c r="AN43">
        <v>0</v>
      </c>
      <c r="AO43">
        <v>0</v>
      </c>
      <c r="AP43">
        <v>2.6527680000000005</v>
      </c>
      <c r="AQ43">
        <v>0</v>
      </c>
      <c r="AR43">
        <v>14.722688405797095</v>
      </c>
      <c r="AS43">
        <v>10.246330657151352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745.84553051026819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269.84000000000003</v>
      </c>
      <c r="L44">
        <v>3.33</v>
      </c>
      <c r="M44">
        <v>61.45</v>
      </c>
      <c r="N44">
        <v>50.265608072689147</v>
      </c>
      <c r="O44">
        <v>71.009999999999991</v>
      </c>
      <c r="P44">
        <v>26.6</v>
      </c>
      <c r="Q44">
        <v>5.67</v>
      </c>
      <c r="R44">
        <v>10.02</v>
      </c>
      <c r="S44">
        <v>7.3043922984356202</v>
      </c>
      <c r="T44">
        <v>0</v>
      </c>
      <c r="U44">
        <v>58.851483152297185</v>
      </c>
      <c r="V44">
        <v>7.7054843304843317</v>
      </c>
      <c r="W44">
        <v>19.399999999999999</v>
      </c>
      <c r="X44">
        <v>62.77</v>
      </c>
      <c r="Y44">
        <v>0</v>
      </c>
      <c r="Z44">
        <v>5.5205154545454533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5.926901622718054</v>
      </c>
      <c r="AG44">
        <v>28.185511999999999</v>
      </c>
      <c r="AH44">
        <v>0</v>
      </c>
      <c r="AI44">
        <v>0</v>
      </c>
      <c r="AJ44">
        <v>0</v>
      </c>
      <c r="AK44">
        <v>10.902023640661941</v>
      </c>
      <c r="AL44">
        <v>9.1912289156626485</v>
      </c>
      <c r="AM44">
        <v>4.2861995498874714</v>
      </c>
      <c r="AN44">
        <v>0</v>
      </c>
      <c r="AO44">
        <v>0</v>
      </c>
      <c r="AP44">
        <v>2.6527680000000005</v>
      </c>
      <c r="AQ44">
        <v>0</v>
      </c>
      <c r="AR44">
        <v>14.722688405797095</v>
      </c>
      <c r="AS44">
        <v>10.246330657151352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745.85113610033034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269.84000000000003</v>
      </c>
      <c r="L45">
        <v>3.33</v>
      </c>
      <c r="M45">
        <v>61.45</v>
      </c>
      <c r="N45">
        <v>50.265608072689147</v>
      </c>
      <c r="O45">
        <v>71.009999999999991</v>
      </c>
      <c r="P45">
        <v>26.6</v>
      </c>
      <c r="Q45">
        <v>5.67</v>
      </c>
      <c r="R45">
        <v>10.02</v>
      </c>
      <c r="S45">
        <v>7.3043922984356202</v>
      </c>
      <c r="T45">
        <v>0</v>
      </c>
      <c r="U45">
        <v>58.851483152297185</v>
      </c>
      <c r="V45">
        <v>4</v>
      </c>
      <c r="W45">
        <v>9.3199999999999985</v>
      </c>
      <c r="X45">
        <v>35.14</v>
      </c>
      <c r="Y45">
        <v>0</v>
      </c>
      <c r="Z45">
        <v>5.5205154545454533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5.926901622718054</v>
      </c>
      <c r="AG45">
        <v>28.185511999999999</v>
      </c>
      <c r="AH45">
        <v>0</v>
      </c>
      <c r="AI45">
        <v>0</v>
      </c>
      <c r="AJ45">
        <v>0</v>
      </c>
      <c r="AK45">
        <v>10.902023640661941</v>
      </c>
      <c r="AL45">
        <v>9.1912289156626485</v>
      </c>
      <c r="AM45">
        <v>4.2861995498874714</v>
      </c>
      <c r="AN45">
        <v>0</v>
      </c>
      <c r="AO45">
        <v>0</v>
      </c>
      <c r="AP45">
        <v>0.105408</v>
      </c>
      <c r="AQ45">
        <v>0</v>
      </c>
      <c r="AR45">
        <v>14.722688405797095</v>
      </c>
      <c r="AS45">
        <v>10.246330657151352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701.88829176984609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269.84000000000003</v>
      </c>
      <c r="L46">
        <v>3.33</v>
      </c>
      <c r="M46">
        <v>61.45</v>
      </c>
      <c r="N46">
        <v>50.265608072689147</v>
      </c>
      <c r="O46">
        <v>71.009999999999991</v>
      </c>
      <c r="P46">
        <v>26.6</v>
      </c>
      <c r="Q46">
        <v>5.67</v>
      </c>
      <c r="R46">
        <v>10.02</v>
      </c>
      <c r="S46">
        <v>7.3043922984356202</v>
      </c>
      <c r="T46">
        <v>0</v>
      </c>
      <c r="U46">
        <v>58.851483152297185</v>
      </c>
      <c r="V46">
        <v>4</v>
      </c>
      <c r="W46">
        <v>9.3199999999999985</v>
      </c>
      <c r="X46">
        <v>34.430000000000007</v>
      </c>
      <c r="Y46">
        <v>0</v>
      </c>
      <c r="Z46">
        <v>5.5205154545454533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5.926901622718054</v>
      </c>
      <c r="AG46">
        <v>28.185511999999999</v>
      </c>
      <c r="AH46">
        <v>0</v>
      </c>
      <c r="AI46">
        <v>0</v>
      </c>
      <c r="AJ46">
        <v>0</v>
      </c>
      <c r="AK46">
        <v>10.902023640661941</v>
      </c>
      <c r="AL46">
        <v>9.1912289156626485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14.722688405797095</v>
      </c>
      <c r="AS46">
        <v>10.246330657151352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696.78668421995872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269.84000000000003</v>
      </c>
      <c r="L47">
        <v>3.33</v>
      </c>
      <c r="M47">
        <v>61.45</v>
      </c>
      <c r="N47">
        <v>50.265608072689147</v>
      </c>
      <c r="O47">
        <v>71.009999999999991</v>
      </c>
      <c r="P47">
        <v>26.6</v>
      </c>
      <c r="Q47">
        <v>5.67</v>
      </c>
      <c r="R47">
        <v>10.02</v>
      </c>
      <c r="S47">
        <v>7.3043922984356202</v>
      </c>
      <c r="T47">
        <v>0</v>
      </c>
      <c r="U47">
        <v>58.851483152297185</v>
      </c>
      <c r="V47">
        <v>4.9499999999999993</v>
      </c>
      <c r="W47">
        <v>9.3199999999999985</v>
      </c>
      <c r="X47">
        <v>34.430000000000007</v>
      </c>
      <c r="Y47">
        <v>0</v>
      </c>
      <c r="Z47">
        <v>5.5205154545454533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5.926901622718054</v>
      </c>
      <c r="AG47">
        <v>28.185511999999999</v>
      </c>
      <c r="AH47">
        <v>0</v>
      </c>
      <c r="AI47">
        <v>0</v>
      </c>
      <c r="AJ47">
        <v>0</v>
      </c>
      <c r="AK47">
        <v>10.902023640661941</v>
      </c>
      <c r="AL47">
        <v>9.1912289156626485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14.722688405797095</v>
      </c>
      <c r="AS47">
        <v>10.246330657151352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697.73668421995876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269.84000000000003</v>
      </c>
      <c r="L48">
        <v>3.33</v>
      </c>
      <c r="M48">
        <v>61.45</v>
      </c>
      <c r="N48">
        <v>50.265608072689147</v>
      </c>
      <c r="O48">
        <v>71.009999999999991</v>
      </c>
      <c r="P48">
        <v>26.6</v>
      </c>
      <c r="Q48">
        <v>5.67</v>
      </c>
      <c r="R48">
        <v>10.02</v>
      </c>
      <c r="S48">
        <v>7.3043922984356202</v>
      </c>
      <c r="T48">
        <v>0</v>
      </c>
      <c r="U48">
        <v>58.851483152297185</v>
      </c>
      <c r="V48">
        <v>4.9499999999999993</v>
      </c>
      <c r="W48">
        <v>10.71</v>
      </c>
      <c r="X48">
        <v>34.433529472065601</v>
      </c>
      <c r="Y48">
        <v>0</v>
      </c>
      <c r="Z48">
        <v>5.5205154545454533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5.926901622718054</v>
      </c>
      <c r="AG48">
        <v>28.185511999999999</v>
      </c>
      <c r="AH48">
        <v>0</v>
      </c>
      <c r="AI48">
        <v>0</v>
      </c>
      <c r="AJ48">
        <v>0</v>
      </c>
      <c r="AK48">
        <v>10.902023640661941</v>
      </c>
      <c r="AL48">
        <v>9.1912289156626485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14.722688405797095</v>
      </c>
      <c r="AS48">
        <v>10.246330657151352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699.13021369202431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269.84000000000003</v>
      </c>
      <c r="L49">
        <v>3.33</v>
      </c>
      <c r="M49">
        <v>61.45</v>
      </c>
      <c r="N49">
        <v>50.265608072689147</v>
      </c>
      <c r="O49">
        <v>71.009999999999991</v>
      </c>
      <c r="P49">
        <v>26.6</v>
      </c>
      <c r="Q49">
        <v>5.67</v>
      </c>
      <c r="R49">
        <v>10.02</v>
      </c>
      <c r="S49">
        <v>7.3043922984356202</v>
      </c>
      <c r="T49">
        <v>0</v>
      </c>
      <c r="U49">
        <v>58.851483152297185</v>
      </c>
      <c r="V49">
        <v>4.9499999999999993</v>
      </c>
      <c r="W49">
        <v>10.71</v>
      </c>
      <c r="X49">
        <v>34.433529472065601</v>
      </c>
      <c r="Y49">
        <v>0</v>
      </c>
      <c r="Z49">
        <v>5.5205154545454533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5.926901622718054</v>
      </c>
      <c r="AG49">
        <v>28.185511999999999</v>
      </c>
      <c r="AH49">
        <v>0</v>
      </c>
      <c r="AI49">
        <v>0</v>
      </c>
      <c r="AJ49">
        <v>0</v>
      </c>
      <c r="AK49">
        <v>10.902023640661941</v>
      </c>
      <c r="AL49">
        <v>9.1912289156626485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14.722688405797095</v>
      </c>
      <c r="AS49">
        <v>10.246330657151352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699.13021369202431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269.84000000000003</v>
      </c>
      <c r="L50">
        <v>3.33</v>
      </c>
      <c r="M50">
        <v>61.45</v>
      </c>
      <c r="N50">
        <v>50.265608072689147</v>
      </c>
      <c r="O50">
        <v>71.009999999999991</v>
      </c>
      <c r="P50">
        <v>26.6</v>
      </c>
      <c r="Q50">
        <v>5.67</v>
      </c>
      <c r="R50">
        <v>10.02</v>
      </c>
      <c r="S50">
        <v>7.3043922984356202</v>
      </c>
      <c r="T50">
        <v>0</v>
      </c>
      <c r="U50">
        <v>58.851483152297185</v>
      </c>
      <c r="V50">
        <v>4.9499999999999993</v>
      </c>
      <c r="W50">
        <v>10.71</v>
      </c>
      <c r="X50">
        <v>34.433529472065601</v>
      </c>
      <c r="Y50">
        <v>0</v>
      </c>
      <c r="Z50">
        <v>5.5205154545454533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5.926901622718054</v>
      </c>
      <c r="AG50">
        <v>28.185511999999999</v>
      </c>
      <c r="AH50">
        <v>0</v>
      </c>
      <c r="AI50">
        <v>0</v>
      </c>
      <c r="AJ50">
        <v>0</v>
      </c>
      <c r="AK50">
        <v>10.902023640661941</v>
      </c>
      <c r="AL50">
        <v>9.1912289156626485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14.722688405797095</v>
      </c>
      <c r="AS50">
        <v>10.246330657151352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699.13021369202431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269.84000000000003</v>
      </c>
      <c r="L51">
        <v>3.33</v>
      </c>
      <c r="M51">
        <v>61.45</v>
      </c>
      <c r="N51">
        <v>50.265608072689147</v>
      </c>
      <c r="O51">
        <v>71.009999999999991</v>
      </c>
      <c r="P51">
        <v>26.6</v>
      </c>
      <c r="Q51">
        <v>5.67</v>
      </c>
      <c r="R51">
        <v>10.02</v>
      </c>
      <c r="S51">
        <v>7.3043922984356202</v>
      </c>
      <c r="T51">
        <v>0</v>
      </c>
      <c r="U51">
        <v>58.851483152297185</v>
      </c>
      <c r="V51">
        <v>4.9499999999999993</v>
      </c>
      <c r="W51">
        <v>10.71</v>
      </c>
      <c r="X51">
        <v>34.78</v>
      </c>
      <c r="Y51">
        <v>0</v>
      </c>
      <c r="Z51">
        <v>2.7580618181818175</v>
      </c>
      <c r="AA51">
        <v>0</v>
      </c>
      <c r="AB51">
        <v>0</v>
      </c>
      <c r="AC51">
        <v>0</v>
      </c>
      <c r="AD51">
        <v>3.8694640423921283</v>
      </c>
      <c r="AE51">
        <v>0</v>
      </c>
      <c r="AF51">
        <v>5.926901622718054</v>
      </c>
      <c r="AG51">
        <v>28.185511999999999</v>
      </c>
      <c r="AH51">
        <v>0</v>
      </c>
      <c r="AI51">
        <v>0</v>
      </c>
      <c r="AJ51">
        <v>0</v>
      </c>
      <c r="AK51">
        <v>10.902023640661941</v>
      </c>
      <c r="AL51">
        <v>9.1912289156626485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14.722688405797095</v>
      </c>
      <c r="AS51">
        <v>10.246330657151352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700.58369462598705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269.84000000000003</v>
      </c>
      <c r="L52">
        <v>3.33</v>
      </c>
      <c r="M52">
        <v>61.45</v>
      </c>
      <c r="N52">
        <v>50.265608072689147</v>
      </c>
      <c r="O52">
        <v>71.009999999999991</v>
      </c>
      <c r="P52">
        <v>26.6</v>
      </c>
      <c r="Q52">
        <v>5.67</v>
      </c>
      <c r="R52">
        <v>10.02</v>
      </c>
      <c r="S52">
        <v>7.3043922984356202</v>
      </c>
      <c r="T52">
        <v>0</v>
      </c>
      <c r="U52">
        <v>58.851483152297185</v>
      </c>
      <c r="V52">
        <v>4.9499999999999993</v>
      </c>
      <c r="W52">
        <v>10.71</v>
      </c>
      <c r="X52">
        <v>34.78</v>
      </c>
      <c r="Y52">
        <v>0</v>
      </c>
      <c r="Z52">
        <v>2.7580618181818175</v>
      </c>
      <c r="AA52">
        <v>0</v>
      </c>
      <c r="AB52">
        <v>0</v>
      </c>
      <c r="AC52">
        <v>0</v>
      </c>
      <c r="AD52">
        <v>3.8694640423921283</v>
      </c>
      <c r="AE52">
        <v>0</v>
      </c>
      <c r="AF52">
        <v>5.926901622718054</v>
      </c>
      <c r="AG52">
        <v>28.185511999999999</v>
      </c>
      <c r="AH52">
        <v>0</v>
      </c>
      <c r="AI52">
        <v>0</v>
      </c>
      <c r="AJ52">
        <v>0</v>
      </c>
      <c r="AK52">
        <v>10.902023640661941</v>
      </c>
      <c r="AL52">
        <v>9.1912289156626485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14.722688405797095</v>
      </c>
      <c r="AS52">
        <v>10.246330657151352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700.58369462598705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212.01000000000002</v>
      </c>
      <c r="L53">
        <v>3.33</v>
      </c>
      <c r="M53">
        <v>61.45</v>
      </c>
      <c r="N53">
        <v>50.265608072689147</v>
      </c>
      <c r="O53">
        <v>71.009999999999991</v>
      </c>
      <c r="P53">
        <v>26.6</v>
      </c>
      <c r="Q53">
        <v>5.67</v>
      </c>
      <c r="R53">
        <v>10.62</v>
      </c>
      <c r="S53">
        <v>7.3043922984356202</v>
      </c>
      <c r="T53">
        <v>0</v>
      </c>
      <c r="U53">
        <v>58.851483152297185</v>
      </c>
      <c r="V53">
        <v>4.9499999999999993</v>
      </c>
      <c r="W53">
        <v>10.71</v>
      </c>
      <c r="X53">
        <v>34.78</v>
      </c>
      <c r="Y53">
        <v>0</v>
      </c>
      <c r="Z53">
        <v>2.7580618181818175</v>
      </c>
      <c r="AA53">
        <v>0</v>
      </c>
      <c r="AB53">
        <v>0</v>
      </c>
      <c r="AC53">
        <v>0</v>
      </c>
      <c r="AD53">
        <v>3.8694640423921283</v>
      </c>
      <c r="AE53">
        <v>0</v>
      </c>
      <c r="AF53">
        <v>5.926901622718054</v>
      </c>
      <c r="AG53">
        <v>28.185511999999999</v>
      </c>
      <c r="AH53">
        <v>0</v>
      </c>
      <c r="AI53">
        <v>0</v>
      </c>
      <c r="AJ53">
        <v>0</v>
      </c>
      <c r="AK53">
        <v>10.902023640661941</v>
      </c>
      <c r="AL53">
        <v>9.1912289156626485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14.722688405797095</v>
      </c>
      <c r="AS53">
        <v>10.246330657151352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643.35369462598703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212.01000000000002</v>
      </c>
      <c r="L54">
        <v>3.33</v>
      </c>
      <c r="M54">
        <v>61.45</v>
      </c>
      <c r="N54">
        <v>50.265608072689147</v>
      </c>
      <c r="O54">
        <v>71.009999999999991</v>
      </c>
      <c r="P54">
        <v>26.6</v>
      </c>
      <c r="Q54">
        <v>5.67</v>
      </c>
      <c r="R54">
        <v>10.62</v>
      </c>
      <c r="S54">
        <v>7.3043922984356202</v>
      </c>
      <c r="T54">
        <v>0</v>
      </c>
      <c r="U54">
        <v>58.851483152297185</v>
      </c>
      <c r="V54">
        <v>4.9499999999999993</v>
      </c>
      <c r="W54">
        <v>10.71</v>
      </c>
      <c r="X54">
        <v>34.78</v>
      </c>
      <c r="Y54">
        <v>0</v>
      </c>
      <c r="Z54">
        <v>2.7580618181818175</v>
      </c>
      <c r="AA54">
        <v>0</v>
      </c>
      <c r="AB54">
        <v>0</v>
      </c>
      <c r="AC54">
        <v>0</v>
      </c>
      <c r="AD54">
        <v>3.8694640423921283</v>
      </c>
      <c r="AE54">
        <v>0</v>
      </c>
      <c r="AF54">
        <v>5.926901622718054</v>
      </c>
      <c r="AG54">
        <v>28.185511999999999</v>
      </c>
      <c r="AH54">
        <v>0</v>
      </c>
      <c r="AI54">
        <v>0</v>
      </c>
      <c r="AJ54">
        <v>0</v>
      </c>
      <c r="AK54">
        <v>10.902023640661941</v>
      </c>
      <c r="AL54">
        <v>9.1912289156626485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14.722688405797095</v>
      </c>
      <c r="AS54">
        <v>10.246330657151352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643.35369462598703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212.01000000000002</v>
      </c>
      <c r="L55">
        <v>3.33</v>
      </c>
      <c r="M55">
        <v>61.45</v>
      </c>
      <c r="N55">
        <v>50.265608072689147</v>
      </c>
      <c r="O55">
        <v>71.009999999999991</v>
      </c>
      <c r="P55">
        <v>26.6</v>
      </c>
      <c r="Q55">
        <v>5.67</v>
      </c>
      <c r="R55">
        <v>10.62</v>
      </c>
      <c r="S55">
        <v>7.3043922984356202</v>
      </c>
      <c r="T55">
        <v>0</v>
      </c>
      <c r="U55">
        <v>58.851483152297185</v>
      </c>
      <c r="V55">
        <v>4.9499999999999993</v>
      </c>
      <c r="W55">
        <v>10.71</v>
      </c>
      <c r="X55">
        <v>34.78</v>
      </c>
      <c r="Y55">
        <v>0</v>
      </c>
      <c r="Z55">
        <v>2.7580618181818175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5.926901622718054</v>
      </c>
      <c r="AG55">
        <v>28.185511999999999</v>
      </c>
      <c r="AH55">
        <v>0</v>
      </c>
      <c r="AI55">
        <v>0</v>
      </c>
      <c r="AJ55">
        <v>0</v>
      </c>
      <c r="AK55">
        <v>10.902023640661941</v>
      </c>
      <c r="AL55">
        <v>9.1912289156626485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14.722688405797095</v>
      </c>
      <c r="AS55">
        <v>10.81727921498662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640.05517914143013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212.01000000000002</v>
      </c>
      <c r="L56">
        <v>3.33</v>
      </c>
      <c r="M56">
        <v>61.45</v>
      </c>
      <c r="N56">
        <v>50.265608072689147</v>
      </c>
      <c r="O56">
        <v>71.009999999999991</v>
      </c>
      <c r="P56">
        <v>26.6</v>
      </c>
      <c r="Q56">
        <v>5.67</v>
      </c>
      <c r="R56">
        <v>10.62</v>
      </c>
      <c r="S56">
        <v>7.3043922984356202</v>
      </c>
      <c r="T56">
        <v>0</v>
      </c>
      <c r="U56">
        <v>58.851483152297185</v>
      </c>
      <c r="V56">
        <v>4.9499999999999993</v>
      </c>
      <c r="W56">
        <v>10.71</v>
      </c>
      <c r="X56">
        <v>34.78</v>
      </c>
      <c r="Y56">
        <v>0</v>
      </c>
      <c r="Z56">
        <v>2.7580618181818175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5.926901622718054</v>
      </c>
      <c r="AG56">
        <v>28.185511999999999</v>
      </c>
      <c r="AH56">
        <v>0</v>
      </c>
      <c r="AI56">
        <v>0</v>
      </c>
      <c r="AJ56">
        <v>0</v>
      </c>
      <c r="AK56">
        <v>10.902023640661941</v>
      </c>
      <c r="AL56">
        <v>9.1912289156626485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14.722688405797095</v>
      </c>
      <c r="AS56">
        <v>10.81727921498662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640.05517914143013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212.01000000000002</v>
      </c>
      <c r="L57">
        <v>3.33</v>
      </c>
      <c r="M57">
        <v>61.45</v>
      </c>
      <c r="N57">
        <v>50.265608072689147</v>
      </c>
      <c r="O57">
        <v>71.009999999999991</v>
      </c>
      <c r="P57">
        <v>26.6</v>
      </c>
      <c r="Q57">
        <v>5.67</v>
      </c>
      <c r="R57">
        <v>10.62</v>
      </c>
      <c r="S57">
        <v>7.3043922984356202</v>
      </c>
      <c r="T57">
        <v>0</v>
      </c>
      <c r="U57">
        <v>58.851483152297185</v>
      </c>
      <c r="V57">
        <v>4.9499999999999993</v>
      </c>
      <c r="W57">
        <v>10.71</v>
      </c>
      <c r="X57">
        <v>34.78</v>
      </c>
      <c r="Y57">
        <v>0</v>
      </c>
      <c r="Z57">
        <v>2.7580618181818175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5.926901622718054</v>
      </c>
      <c r="AG57">
        <v>28.185511999999999</v>
      </c>
      <c r="AH57">
        <v>0</v>
      </c>
      <c r="AI57">
        <v>0</v>
      </c>
      <c r="AJ57">
        <v>0</v>
      </c>
      <c r="AK57">
        <v>10.902023640661941</v>
      </c>
      <c r="AL57">
        <v>9.1912289156626485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14.722688405797095</v>
      </c>
      <c r="AS57">
        <v>10.246330657151352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639.48423058359492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212.01000000000002</v>
      </c>
      <c r="L58">
        <v>3.33</v>
      </c>
      <c r="M58">
        <v>61.45</v>
      </c>
      <c r="N58">
        <v>50.265608072689147</v>
      </c>
      <c r="O58">
        <v>71.009999999999991</v>
      </c>
      <c r="P58">
        <v>26.6</v>
      </c>
      <c r="Q58">
        <v>5.67</v>
      </c>
      <c r="R58">
        <v>10.62</v>
      </c>
      <c r="S58">
        <v>7.3043922984356202</v>
      </c>
      <c r="T58">
        <v>0</v>
      </c>
      <c r="U58">
        <v>58.851483152297185</v>
      </c>
      <c r="V58">
        <v>4.9499999999999993</v>
      </c>
      <c r="W58">
        <v>10.71</v>
      </c>
      <c r="X58">
        <v>34.78</v>
      </c>
      <c r="Y58">
        <v>0</v>
      </c>
      <c r="Z58">
        <v>2.7580618181818175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5.926901622718054</v>
      </c>
      <c r="AG58">
        <v>28.185511999999999</v>
      </c>
      <c r="AH58">
        <v>0</v>
      </c>
      <c r="AI58">
        <v>0</v>
      </c>
      <c r="AJ58">
        <v>0</v>
      </c>
      <c r="AK58">
        <v>10.902023640661941</v>
      </c>
      <c r="AL58">
        <v>9.1912289156626485</v>
      </c>
      <c r="AM58">
        <v>0</v>
      </c>
      <c r="AN58">
        <v>0</v>
      </c>
      <c r="AO58">
        <v>0</v>
      </c>
      <c r="AP58">
        <v>0</v>
      </c>
      <c r="AQ58">
        <v>7.3268555555555555</v>
      </c>
      <c r="AR58">
        <v>14.722688405797095</v>
      </c>
      <c r="AS58">
        <v>10.246330657151352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646.81108613915046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212.01000000000002</v>
      </c>
      <c r="L59">
        <v>3.33</v>
      </c>
      <c r="M59">
        <v>61.45</v>
      </c>
      <c r="N59">
        <v>50.265608072689147</v>
      </c>
      <c r="O59">
        <v>71.009999999999991</v>
      </c>
      <c r="P59">
        <v>26.6</v>
      </c>
      <c r="Q59">
        <v>5.67</v>
      </c>
      <c r="R59">
        <v>10.62</v>
      </c>
      <c r="S59">
        <v>7.3043922984356202</v>
      </c>
      <c r="T59">
        <v>0</v>
      </c>
      <c r="U59">
        <v>58.851483152297185</v>
      </c>
      <c r="V59">
        <v>4.9499999999999993</v>
      </c>
      <c r="W59">
        <v>10.71</v>
      </c>
      <c r="X59">
        <v>34.78</v>
      </c>
      <c r="Y59">
        <v>0</v>
      </c>
      <c r="Z59">
        <v>2.7580618181818175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5.926901622718054</v>
      </c>
      <c r="AG59">
        <v>28.185511999999999</v>
      </c>
      <c r="AH59">
        <v>0</v>
      </c>
      <c r="AI59">
        <v>0</v>
      </c>
      <c r="AJ59">
        <v>0</v>
      </c>
      <c r="AK59">
        <v>10.902023640661941</v>
      </c>
      <c r="AL59">
        <v>9.1912289156626485</v>
      </c>
      <c r="AM59">
        <v>0</v>
      </c>
      <c r="AN59">
        <v>0</v>
      </c>
      <c r="AO59">
        <v>0</v>
      </c>
      <c r="AP59">
        <v>0</v>
      </c>
      <c r="AQ59">
        <v>7.3268555555555555</v>
      </c>
      <c r="AR59">
        <v>14.722688405797095</v>
      </c>
      <c r="AS59">
        <v>14.062902170680943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650.62765765268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212.01000000000002</v>
      </c>
      <c r="L60">
        <v>3.33</v>
      </c>
      <c r="M60">
        <v>61.45</v>
      </c>
      <c r="N60">
        <v>50.265608072689147</v>
      </c>
      <c r="O60">
        <v>71.009999999999991</v>
      </c>
      <c r="P60">
        <v>26.6</v>
      </c>
      <c r="Q60">
        <v>5.67</v>
      </c>
      <c r="R60">
        <v>10.62</v>
      </c>
      <c r="S60">
        <v>7.3043922984356202</v>
      </c>
      <c r="T60">
        <v>0</v>
      </c>
      <c r="U60">
        <v>58.851483152297185</v>
      </c>
      <c r="V60">
        <v>4.9499999999999993</v>
      </c>
      <c r="W60">
        <v>10.71</v>
      </c>
      <c r="X60">
        <v>34.78</v>
      </c>
      <c r="Y60">
        <v>0</v>
      </c>
      <c r="Z60">
        <v>2.7580618181818175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5.926901622718054</v>
      </c>
      <c r="AG60">
        <v>28.185511999999999</v>
      </c>
      <c r="AH60">
        <v>0</v>
      </c>
      <c r="AI60">
        <v>0</v>
      </c>
      <c r="AJ60">
        <v>0</v>
      </c>
      <c r="AK60">
        <v>10.902023640661941</v>
      </c>
      <c r="AL60">
        <v>9.1912289156626485</v>
      </c>
      <c r="AM60">
        <v>0</v>
      </c>
      <c r="AN60">
        <v>0</v>
      </c>
      <c r="AO60">
        <v>0</v>
      </c>
      <c r="AP60">
        <v>0</v>
      </c>
      <c r="AQ60">
        <v>7.3268555555555555</v>
      </c>
      <c r="AR60">
        <v>14.722688405797095</v>
      </c>
      <c r="AS60">
        <v>14.062902170680943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650.62765765268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212.01000000000002</v>
      </c>
      <c r="L61">
        <v>3.33</v>
      </c>
      <c r="M61">
        <v>61.45</v>
      </c>
      <c r="N61">
        <v>50.265608072689147</v>
      </c>
      <c r="O61">
        <v>71.009999999999991</v>
      </c>
      <c r="P61">
        <v>26.6</v>
      </c>
      <c r="Q61">
        <v>5.67</v>
      </c>
      <c r="R61">
        <v>10.62</v>
      </c>
      <c r="S61">
        <v>7.3043922984356202</v>
      </c>
      <c r="T61">
        <v>0</v>
      </c>
      <c r="U61">
        <v>58.851483152297185</v>
      </c>
      <c r="V61">
        <v>4.9499999999999993</v>
      </c>
      <c r="W61">
        <v>10.71</v>
      </c>
      <c r="X61">
        <v>34.78</v>
      </c>
      <c r="Y61">
        <v>0</v>
      </c>
      <c r="Z61">
        <v>2.7580618181818175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5.926901622718054</v>
      </c>
      <c r="AG61">
        <v>28.185511999999999</v>
      </c>
      <c r="AH61">
        <v>0</v>
      </c>
      <c r="AI61">
        <v>0</v>
      </c>
      <c r="AJ61">
        <v>0</v>
      </c>
      <c r="AK61">
        <v>10.902023640661941</v>
      </c>
      <c r="AL61">
        <v>9.1912289156626485</v>
      </c>
      <c r="AM61">
        <v>0</v>
      </c>
      <c r="AN61">
        <v>0</v>
      </c>
      <c r="AO61">
        <v>0</v>
      </c>
      <c r="AP61">
        <v>0</v>
      </c>
      <c r="AQ61">
        <v>7.3268555555555555</v>
      </c>
      <c r="AR61">
        <v>14.722688405797095</v>
      </c>
      <c r="AS61">
        <v>14.062902170680943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650.62765765268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212.01000000000002</v>
      </c>
      <c r="L62">
        <v>3.33</v>
      </c>
      <c r="M62">
        <v>61.45</v>
      </c>
      <c r="N62">
        <v>50.265608072689147</v>
      </c>
      <c r="O62">
        <v>71.009999999999991</v>
      </c>
      <c r="P62">
        <v>26.6</v>
      </c>
      <c r="Q62">
        <v>5.67</v>
      </c>
      <c r="R62">
        <v>10.62</v>
      </c>
      <c r="S62">
        <v>7.3043922984356202</v>
      </c>
      <c r="T62">
        <v>0</v>
      </c>
      <c r="U62">
        <v>58.851483152297185</v>
      </c>
      <c r="V62">
        <v>4.9499999999999993</v>
      </c>
      <c r="W62">
        <v>10.71</v>
      </c>
      <c r="X62">
        <v>34.78</v>
      </c>
      <c r="Y62">
        <v>0</v>
      </c>
      <c r="Z62">
        <v>2.7580618181818175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5.926901622718054</v>
      </c>
      <c r="AG62">
        <v>28.185511999999999</v>
      </c>
      <c r="AH62">
        <v>0</v>
      </c>
      <c r="AI62">
        <v>0</v>
      </c>
      <c r="AJ62">
        <v>0</v>
      </c>
      <c r="AK62">
        <v>10.902023640661941</v>
      </c>
      <c r="AL62">
        <v>9.1912289156626485</v>
      </c>
      <c r="AM62">
        <v>0</v>
      </c>
      <c r="AN62">
        <v>0</v>
      </c>
      <c r="AO62">
        <v>0</v>
      </c>
      <c r="AP62">
        <v>0.105408</v>
      </c>
      <c r="AQ62">
        <v>14.639847619047618</v>
      </c>
      <c r="AR62">
        <v>14.722688405797095</v>
      </c>
      <c r="AS62">
        <v>14.062902170680943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658.04605771617207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212.01000000000002</v>
      </c>
      <c r="L63">
        <v>3.33</v>
      </c>
      <c r="M63">
        <v>61.45</v>
      </c>
      <c r="N63">
        <v>50.265608072689147</v>
      </c>
      <c r="O63">
        <v>71.009999999999991</v>
      </c>
      <c r="P63">
        <v>26.6</v>
      </c>
      <c r="Q63">
        <v>5.0199999999999996</v>
      </c>
      <c r="R63">
        <v>10.62</v>
      </c>
      <c r="S63">
        <v>7.3043922984356202</v>
      </c>
      <c r="T63">
        <v>0</v>
      </c>
      <c r="U63">
        <v>58.851483152297185</v>
      </c>
      <c r="V63">
        <v>4.9499999999999993</v>
      </c>
      <c r="W63">
        <v>19.399999999999999</v>
      </c>
      <c r="X63">
        <v>62.765912945166761</v>
      </c>
      <c r="Y63">
        <v>0</v>
      </c>
      <c r="Z63">
        <v>2.7580618181818175</v>
      </c>
      <c r="AA63">
        <v>0</v>
      </c>
      <c r="AB63">
        <v>0</v>
      </c>
      <c r="AC63">
        <v>0</v>
      </c>
      <c r="AD63">
        <v>3.8694640423921283</v>
      </c>
      <c r="AE63">
        <v>0</v>
      </c>
      <c r="AF63">
        <v>5.926901622718054</v>
      </c>
      <c r="AG63">
        <v>28.185511999999999</v>
      </c>
      <c r="AH63">
        <v>0</v>
      </c>
      <c r="AI63">
        <v>0</v>
      </c>
      <c r="AJ63">
        <v>0</v>
      </c>
      <c r="AK63">
        <v>10.902023640661941</v>
      </c>
      <c r="AL63">
        <v>9.1912289156626485</v>
      </c>
      <c r="AM63">
        <v>0</v>
      </c>
      <c r="AN63">
        <v>0</v>
      </c>
      <c r="AO63">
        <v>0</v>
      </c>
      <c r="AP63">
        <v>0.105408</v>
      </c>
      <c r="AQ63">
        <v>14.639847619047618</v>
      </c>
      <c r="AR63">
        <v>14.722688405797095</v>
      </c>
      <c r="AS63">
        <v>14.062902170680943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697.94143470373092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212.01000000000002</v>
      </c>
      <c r="L64">
        <v>3.33</v>
      </c>
      <c r="M64">
        <v>61.45</v>
      </c>
      <c r="N64">
        <v>50.265608072689147</v>
      </c>
      <c r="O64">
        <v>71.009999999999991</v>
      </c>
      <c r="P64">
        <v>26.6</v>
      </c>
      <c r="Q64">
        <v>5.0199999999999996</v>
      </c>
      <c r="R64">
        <v>10.62</v>
      </c>
      <c r="S64">
        <v>7.3043922984356202</v>
      </c>
      <c r="T64">
        <v>0</v>
      </c>
      <c r="U64">
        <v>58.851483152297185</v>
      </c>
      <c r="V64">
        <v>4.9499999999999993</v>
      </c>
      <c r="W64">
        <v>19.399999999999999</v>
      </c>
      <c r="X64">
        <v>62.77000000000001</v>
      </c>
      <c r="Y64">
        <v>0</v>
      </c>
      <c r="Z64">
        <v>2.7580618181818175</v>
      </c>
      <c r="AA64">
        <v>0</v>
      </c>
      <c r="AB64">
        <v>0</v>
      </c>
      <c r="AC64">
        <v>0</v>
      </c>
      <c r="AD64">
        <v>3.8694640423921283</v>
      </c>
      <c r="AE64">
        <v>0</v>
      </c>
      <c r="AF64">
        <v>5.926901622718054</v>
      </c>
      <c r="AG64">
        <v>28.185511999999999</v>
      </c>
      <c r="AH64">
        <v>0</v>
      </c>
      <c r="AI64">
        <v>0</v>
      </c>
      <c r="AJ64">
        <v>0</v>
      </c>
      <c r="AK64">
        <v>10.902023640661941</v>
      </c>
      <c r="AL64">
        <v>9.1912289156626485</v>
      </c>
      <c r="AM64">
        <v>0</v>
      </c>
      <c r="AN64">
        <v>0</v>
      </c>
      <c r="AO64">
        <v>0</v>
      </c>
      <c r="AP64">
        <v>0.105408</v>
      </c>
      <c r="AQ64">
        <v>14.639847619047618</v>
      </c>
      <c r="AR64">
        <v>14.722688405797095</v>
      </c>
      <c r="AS64">
        <v>14.062902170680943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697.94552175856415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212.01000000000002</v>
      </c>
      <c r="L65">
        <v>3.33</v>
      </c>
      <c r="M65">
        <v>61.45</v>
      </c>
      <c r="N65">
        <v>50.265608072689147</v>
      </c>
      <c r="O65">
        <v>71.009999999999991</v>
      </c>
      <c r="P65">
        <v>26.6</v>
      </c>
      <c r="Q65">
        <v>5.0199999999999996</v>
      </c>
      <c r="R65">
        <v>10.02</v>
      </c>
      <c r="S65">
        <v>7.3043922984356202</v>
      </c>
      <c r="T65">
        <v>0</v>
      </c>
      <c r="U65">
        <v>58.851483152297185</v>
      </c>
      <c r="V65">
        <v>5.0999999999999988</v>
      </c>
      <c r="W65">
        <v>19.399999999999999</v>
      </c>
      <c r="X65">
        <v>62.77</v>
      </c>
      <c r="Y65">
        <v>0</v>
      </c>
      <c r="Z65">
        <v>0.46553272727272721</v>
      </c>
      <c r="AA65">
        <v>0</v>
      </c>
      <c r="AB65">
        <v>0</v>
      </c>
      <c r="AC65">
        <v>0</v>
      </c>
      <c r="AD65">
        <v>3.8694640423921283</v>
      </c>
      <c r="AE65">
        <v>0</v>
      </c>
      <c r="AF65">
        <v>5.926901622718054</v>
      </c>
      <c r="AG65">
        <v>28.185511999999999</v>
      </c>
      <c r="AH65">
        <v>0</v>
      </c>
      <c r="AI65">
        <v>0</v>
      </c>
      <c r="AJ65">
        <v>0</v>
      </c>
      <c r="AK65">
        <v>10.902023640661941</v>
      </c>
      <c r="AL65">
        <v>9.1912289156626485</v>
      </c>
      <c r="AM65">
        <v>0</v>
      </c>
      <c r="AN65">
        <v>0</v>
      </c>
      <c r="AO65">
        <v>0</v>
      </c>
      <c r="AP65">
        <v>0</v>
      </c>
      <c r="AQ65">
        <v>14.639847619047618</v>
      </c>
      <c r="AR65">
        <v>5.6088523550724618</v>
      </c>
      <c r="AS65">
        <v>11.383835860838539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683.30468230708811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212.01000000000002</v>
      </c>
      <c r="L66">
        <v>3.33</v>
      </c>
      <c r="M66">
        <v>61.45</v>
      </c>
      <c r="N66">
        <v>50.265608072689147</v>
      </c>
      <c r="O66">
        <v>71.009999999999991</v>
      </c>
      <c r="P66">
        <v>26.6</v>
      </c>
      <c r="Q66">
        <v>5.0199999999999996</v>
      </c>
      <c r="R66">
        <v>10.02</v>
      </c>
      <c r="S66">
        <v>7.3043922984356202</v>
      </c>
      <c r="T66">
        <v>0</v>
      </c>
      <c r="U66">
        <v>58.851483152297185</v>
      </c>
      <c r="V66">
        <v>5.363817663817664</v>
      </c>
      <c r="W66">
        <v>19.399999999999999</v>
      </c>
      <c r="X66">
        <v>62.77</v>
      </c>
      <c r="Y66">
        <v>0</v>
      </c>
      <c r="Z66">
        <v>0.46553272727272721</v>
      </c>
      <c r="AA66">
        <v>0</v>
      </c>
      <c r="AB66">
        <v>1.4140945236309073</v>
      </c>
      <c r="AC66">
        <v>0</v>
      </c>
      <c r="AD66">
        <v>3.8694640423921283</v>
      </c>
      <c r="AE66">
        <v>0</v>
      </c>
      <c r="AF66">
        <v>5.926901622718054</v>
      </c>
      <c r="AG66">
        <v>28.185511999999999</v>
      </c>
      <c r="AH66">
        <v>9.8248473072861664</v>
      </c>
      <c r="AI66">
        <v>0</v>
      </c>
      <c r="AJ66">
        <v>0</v>
      </c>
      <c r="AK66">
        <v>10.902023640661941</v>
      </c>
      <c r="AL66">
        <v>9.1912289156626485</v>
      </c>
      <c r="AM66">
        <v>6.6927951987996996</v>
      </c>
      <c r="AN66">
        <v>0</v>
      </c>
      <c r="AO66">
        <v>0</v>
      </c>
      <c r="AP66">
        <v>0</v>
      </c>
      <c r="AQ66">
        <v>14.639847619047618</v>
      </c>
      <c r="AR66">
        <v>5.6088523550724618</v>
      </c>
      <c r="AS66">
        <v>11.383835860838539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701.50023700062252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269.84000000000003</v>
      </c>
      <c r="L67">
        <v>3.33</v>
      </c>
      <c r="M67">
        <v>61.45</v>
      </c>
      <c r="N67">
        <v>50.265608072689147</v>
      </c>
      <c r="O67">
        <v>71.009999999999991</v>
      </c>
      <c r="P67">
        <v>26.6</v>
      </c>
      <c r="Q67">
        <v>8.783305407463823</v>
      </c>
      <c r="R67">
        <v>17.95</v>
      </c>
      <c r="S67">
        <v>11.17</v>
      </c>
      <c r="T67">
        <v>0</v>
      </c>
      <c r="U67">
        <v>58.851483152297185</v>
      </c>
      <c r="V67">
        <v>7.7054843304843317</v>
      </c>
      <c r="W67">
        <v>19.399999999999999</v>
      </c>
      <c r="X67">
        <v>62.77</v>
      </c>
      <c r="Y67">
        <v>0</v>
      </c>
      <c r="Z67">
        <v>0</v>
      </c>
      <c r="AA67">
        <v>0</v>
      </c>
      <c r="AB67">
        <v>5.5729377344336068</v>
      </c>
      <c r="AC67">
        <v>0</v>
      </c>
      <c r="AD67">
        <v>3.8694640423921283</v>
      </c>
      <c r="AE67">
        <v>0</v>
      </c>
      <c r="AF67">
        <v>5.926901622718054</v>
      </c>
      <c r="AG67">
        <v>28.185511999999999</v>
      </c>
      <c r="AH67">
        <v>9.8248473072861664</v>
      </c>
      <c r="AI67">
        <v>0</v>
      </c>
      <c r="AJ67">
        <v>0</v>
      </c>
      <c r="AK67">
        <v>10.902023640661941</v>
      </c>
      <c r="AL67">
        <v>9.1912289156626485</v>
      </c>
      <c r="AM67">
        <v>6.6927951987996996</v>
      </c>
      <c r="AN67">
        <v>0</v>
      </c>
      <c r="AO67">
        <v>0</v>
      </c>
      <c r="AP67">
        <v>0</v>
      </c>
      <c r="AQ67">
        <v>21.973634920634918</v>
      </c>
      <c r="AR67">
        <v>13.084394021739124</v>
      </c>
      <c r="AS67">
        <v>11.383835860838539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795.73345622810132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314.29999999999995</v>
      </c>
      <c r="L68">
        <v>3.33</v>
      </c>
      <c r="M68">
        <v>61.45</v>
      </c>
      <c r="N68">
        <v>50.265608072689147</v>
      </c>
      <c r="O68">
        <v>71.009999999999991</v>
      </c>
      <c r="P68">
        <v>26.6</v>
      </c>
      <c r="Q68">
        <v>8.8244674185463658</v>
      </c>
      <c r="R68">
        <v>17.934623913694935</v>
      </c>
      <c r="S68">
        <v>11.17</v>
      </c>
      <c r="T68">
        <v>0</v>
      </c>
      <c r="U68">
        <v>58.851483152297185</v>
      </c>
      <c r="V68">
        <v>7.7054843304843317</v>
      </c>
      <c r="W68">
        <v>19.399999999999999</v>
      </c>
      <c r="X68">
        <v>62.77</v>
      </c>
      <c r="Y68">
        <v>0</v>
      </c>
      <c r="Z68">
        <v>0</v>
      </c>
      <c r="AA68">
        <v>0</v>
      </c>
      <c r="AB68">
        <v>5.5729377344336068</v>
      </c>
      <c r="AC68">
        <v>4.0979024658394847</v>
      </c>
      <c r="AD68">
        <v>3.8694640423921283</v>
      </c>
      <c r="AE68">
        <v>0</v>
      </c>
      <c r="AF68">
        <v>5.926901622718054</v>
      </c>
      <c r="AG68">
        <v>28.185511999999999</v>
      </c>
      <c r="AH68">
        <v>19.799021752903904</v>
      </c>
      <c r="AI68">
        <v>0</v>
      </c>
      <c r="AJ68">
        <v>0</v>
      </c>
      <c r="AK68">
        <v>10.902023640661941</v>
      </c>
      <c r="AL68">
        <v>9.1912289156626485</v>
      </c>
      <c r="AM68">
        <v>6.6927951987996996</v>
      </c>
      <c r="AN68">
        <v>0</v>
      </c>
      <c r="AO68">
        <v>0</v>
      </c>
      <c r="AP68">
        <v>0</v>
      </c>
      <c r="AQ68">
        <v>21.973634920634918</v>
      </c>
      <c r="AR68">
        <v>13.084394021739124</v>
      </c>
      <c r="AS68">
        <v>11.383835860838539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854.29131906433599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310.34999999999997</v>
      </c>
      <c r="L69">
        <v>3.32</v>
      </c>
      <c r="M69">
        <v>61.45</v>
      </c>
      <c r="N69">
        <v>50.265608072689147</v>
      </c>
      <c r="O69">
        <v>71.009999999999991</v>
      </c>
      <c r="P69">
        <v>26.6</v>
      </c>
      <c r="Q69">
        <v>8.8244674185463658</v>
      </c>
      <c r="R69">
        <v>17.934623913694935</v>
      </c>
      <c r="S69">
        <v>11.17</v>
      </c>
      <c r="T69">
        <v>0</v>
      </c>
      <c r="U69">
        <v>58.851483152297185</v>
      </c>
      <c r="V69">
        <v>6.17</v>
      </c>
      <c r="W69">
        <v>19.399999999999999</v>
      </c>
      <c r="X69">
        <v>62.77</v>
      </c>
      <c r="Y69">
        <v>0</v>
      </c>
      <c r="Z69">
        <v>0</v>
      </c>
      <c r="AA69">
        <v>0</v>
      </c>
      <c r="AB69">
        <v>5.5729377344336068</v>
      </c>
      <c r="AC69">
        <v>4.0979024658394847</v>
      </c>
      <c r="AD69">
        <v>3.8694640423921283</v>
      </c>
      <c r="AE69">
        <v>0</v>
      </c>
      <c r="AF69">
        <v>5.926901622718054</v>
      </c>
      <c r="AG69">
        <v>28.185511999999999</v>
      </c>
      <c r="AH69">
        <v>19.799021752903904</v>
      </c>
      <c r="AI69">
        <v>0</v>
      </c>
      <c r="AJ69">
        <v>0</v>
      </c>
      <c r="AK69">
        <v>10.902023640661941</v>
      </c>
      <c r="AL69">
        <v>9.1912289156626485</v>
      </c>
      <c r="AM69">
        <v>6.6927951987996996</v>
      </c>
      <c r="AN69">
        <v>0</v>
      </c>
      <c r="AO69">
        <v>0</v>
      </c>
      <c r="AP69">
        <v>0.86961600000000006</v>
      </c>
      <c r="AQ69">
        <v>21.973634920634918</v>
      </c>
      <c r="AR69">
        <v>14.722688405797095</v>
      </c>
      <c r="AS69">
        <v>11.383835860838539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851.30374511790944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308.52</v>
      </c>
      <c r="L70">
        <v>3.32</v>
      </c>
      <c r="M70">
        <v>61.45</v>
      </c>
      <c r="N70">
        <v>50.265608072689147</v>
      </c>
      <c r="O70">
        <v>71.009999999999991</v>
      </c>
      <c r="P70">
        <v>26.6</v>
      </c>
      <c r="Q70">
        <v>8.8244674185463658</v>
      </c>
      <c r="R70">
        <v>17.934623913694935</v>
      </c>
      <c r="S70">
        <v>11.17</v>
      </c>
      <c r="T70">
        <v>0</v>
      </c>
      <c r="U70">
        <v>58.851483152297185</v>
      </c>
      <c r="V70">
        <v>6.17</v>
      </c>
      <c r="W70">
        <v>19.399999999999999</v>
      </c>
      <c r="X70">
        <v>62.77</v>
      </c>
      <c r="Y70">
        <v>0</v>
      </c>
      <c r="Z70">
        <v>0</v>
      </c>
      <c r="AA70">
        <v>0</v>
      </c>
      <c r="AB70">
        <v>5.5729377344336068</v>
      </c>
      <c r="AC70">
        <v>4.0979024658394847</v>
      </c>
      <c r="AD70">
        <v>3.8694640423921283</v>
      </c>
      <c r="AE70">
        <v>6.9746979560938698</v>
      </c>
      <c r="AF70">
        <v>5.926901622718054</v>
      </c>
      <c r="AG70">
        <v>28.185511999999999</v>
      </c>
      <c r="AH70">
        <v>19.799021752903904</v>
      </c>
      <c r="AI70">
        <v>0</v>
      </c>
      <c r="AJ70">
        <v>0</v>
      </c>
      <c r="AK70">
        <v>10.902023640661941</v>
      </c>
      <c r="AL70">
        <v>9.1912289156626485</v>
      </c>
      <c r="AM70">
        <v>6.6927951987996996</v>
      </c>
      <c r="AN70">
        <v>0</v>
      </c>
      <c r="AO70">
        <v>0</v>
      </c>
      <c r="AP70">
        <v>0.86961600000000006</v>
      </c>
      <c r="AQ70">
        <v>21.973634920634918</v>
      </c>
      <c r="AR70">
        <v>14.722688405797095</v>
      </c>
      <c r="AS70">
        <v>11.383835860838539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856.44844307400342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306.29999999999995</v>
      </c>
      <c r="L71">
        <v>3.32</v>
      </c>
      <c r="M71">
        <v>61.45</v>
      </c>
      <c r="N71">
        <v>50.265608072689147</v>
      </c>
      <c r="O71">
        <v>71.009999999999991</v>
      </c>
      <c r="P71">
        <v>26.6</v>
      </c>
      <c r="Q71">
        <v>8.8244674185463658</v>
      </c>
      <c r="R71">
        <v>17.934623913694935</v>
      </c>
      <c r="S71">
        <v>11.17</v>
      </c>
      <c r="T71">
        <v>0</v>
      </c>
      <c r="U71">
        <v>58.851483152297185</v>
      </c>
      <c r="V71">
        <v>7.624391930835734</v>
      </c>
      <c r="W71">
        <v>19.399999999999999</v>
      </c>
      <c r="X71">
        <v>62.77</v>
      </c>
      <c r="Y71">
        <v>0</v>
      </c>
      <c r="Z71">
        <v>0</v>
      </c>
      <c r="AA71">
        <v>0</v>
      </c>
      <c r="AB71">
        <v>5.5729377344336068</v>
      </c>
      <c r="AC71">
        <v>4.0979024658394847</v>
      </c>
      <c r="AD71">
        <v>3.8694640423921283</v>
      </c>
      <c r="AE71">
        <v>6.9746979560938698</v>
      </c>
      <c r="AF71">
        <v>5.926901622718054</v>
      </c>
      <c r="AG71">
        <v>28.185511999999999</v>
      </c>
      <c r="AH71">
        <v>19.799021752903904</v>
      </c>
      <c r="AI71">
        <v>0</v>
      </c>
      <c r="AJ71">
        <v>0</v>
      </c>
      <c r="AK71">
        <v>10.902023640661941</v>
      </c>
      <c r="AL71">
        <v>9.1912289156626485</v>
      </c>
      <c r="AM71">
        <v>6.6927951987996996</v>
      </c>
      <c r="AN71">
        <v>0</v>
      </c>
      <c r="AO71">
        <v>0</v>
      </c>
      <c r="AP71">
        <v>0.86961600000000006</v>
      </c>
      <c r="AQ71">
        <v>21.973634920634918</v>
      </c>
      <c r="AR71">
        <v>14.722688405797095</v>
      </c>
      <c r="AS71">
        <v>11.383835860838539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855.68283500483915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306.09999999999997</v>
      </c>
      <c r="L72">
        <v>3.3199999999999994</v>
      </c>
      <c r="M72">
        <v>61.45</v>
      </c>
      <c r="N72">
        <v>50.265608072689147</v>
      </c>
      <c r="O72">
        <v>71.009999999999991</v>
      </c>
      <c r="P72">
        <v>26.6</v>
      </c>
      <c r="Q72">
        <v>8.8244674185463658</v>
      </c>
      <c r="R72">
        <v>17.934623913694935</v>
      </c>
      <c r="S72">
        <v>11.17</v>
      </c>
      <c r="T72">
        <v>0</v>
      </c>
      <c r="U72">
        <v>58.851483152297185</v>
      </c>
      <c r="V72">
        <v>7.7043924700513395</v>
      </c>
      <c r="W72">
        <v>19.399999999999999</v>
      </c>
      <c r="X72">
        <v>62.77</v>
      </c>
      <c r="Y72">
        <v>0</v>
      </c>
      <c r="Z72">
        <v>0</v>
      </c>
      <c r="AA72">
        <v>0</v>
      </c>
      <c r="AB72">
        <v>5.5729377344336068</v>
      </c>
      <c r="AC72">
        <v>4.0979024658394847</v>
      </c>
      <c r="AD72">
        <v>3.8694640423921283</v>
      </c>
      <c r="AE72">
        <v>6.9746979560938698</v>
      </c>
      <c r="AF72">
        <v>5.926901622718054</v>
      </c>
      <c r="AG72">
        <v>28.185511999999999</v>
      </c>
      <c r="AH72">
        <v>19.799021752903904</v>
      </c>
      <c r="AI72">
        <v>0</v>
      </c>
      <c r="AJ72">
        <v>0</v>
      </c>
      <c r="AK72">
        <v>10.902023640661941</v>
      </c>
      <c r="AL72">
        <v>9.1912289156626485</v>
      </c>
      <c r="AM72">
        <v>6.6927951987996996</v>
      </c>
      <c r="AN72">
        <v>0</v>
      </c>
      <c r="AO72">
        <v>0</v>
      </c>
      <c r="AP72">
        <v>0.86961600000000006</v>
      </c>
      <c r="AQ72">
        <v>21.973634920634918</v>
      </c>
      <c r="AR72">
        <v>14.722688405797095</v>
      </c>
      <c r="AS72">
        <v>11.383835860838539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855.56283554405468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346.28000000000003</v>
      </c>
      <c r="L73">
        <v>3.3199999999999994</v>
      </c>
      <c r="M73">
        <v>61.45</v>
      </c>
      <c r="N73">
        <v>50.265608072689147</v>
      </c>
      <c r="O73">
        <v>71.009999999999991</v>
      </c>
      <c r="P73">
        <v>26.6</v>
      </c>
      <c r="Q73">
        <v>8.8212182993535553</v>
      </c>
      <c r="R73">
        <v>17.935609397944202</v>
      </c>
      <c r="S73">
        <v>11.165611001964637</v>
      </c>
      <c r="T73">
        <v>0</v>
      </c>
      <c r="U73">
        <v>58.851483152297185</v>
      </c>
      <c r="V73">
        <v>7.7043924700513395</v>
      </c>
      <c r="W73">
        <v>19.399999999999999</v>
      </c>
      <c r="X73">
        <v>62.77</v>
      </c>
      <c r="Y73">
        <v>0</v>
      </c>
      <c r="Z73">
        <v>0.46553272727272721</v>
      </c>
      <c r="AA73">
        <v>0</v>
      </c>
      <c r="AB73">
        <v>5.5729377344336068</v>
      </c>
      <c r="AC73">
        <v>4.0979024658394847</v>
      </c>
      <c r="AD73">
        <v>3.8694640423921283</v>
      </c>
      <c r="AE73">
        <v>6.9746979560938698</v>
      </c>
      <c r="AF73">
        <v>5.926901622718054</v>
      </c>
      <c r="AG73">
        <v>28.185511999999999</v>
      </c>
      <c r="AH73">
        <v>29.742452375923968</v>
      </c>
      <c r="AI73">
        <v>0</v>
      </c>
      <c r="AJ73">
        <v>0</v>
      </c>
      <c r="AK73">
        <v>10.902023640661941</v>
      </c>
      <c r="AL73">
        <v>9.1912289156626485</v>
      </c>
      <c r="AM73">
        <v>6.6927951987996996</v>
      </c>
      <c r="AN73">
        <v>0</v>
      </c>
      <c r="AO73">
        <v>0</v>
      </c>
      <c r="AP73">
        <v>0.65001599999999993</v>
      </c>
      <c r="AQ73">
        <v>21.973634920634918</v>
      </c>
      <c r="AR73">
        <v>14.722688405797095</v>
      </c>
      <c r="AS73">
        <v>11.383835860838539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905.92554626136882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417.9199999999999</v>
      </c>
      <c r="L74">
        <v>3.32</v>
      </c>
      <c r="M74">
        <v>61.45</v>
      </c>
      <c r="N74">
        <v>50.265608072689147</v>
      </c>
      <c r="O74">
        <v>71.009999999999991</v>
      </c>
      <c r="P74">
        <v>26.6</v>
      </c>
      <c r="Q74">
        <v>8.8212182993535553</v>
      </c>
      <c r="R74">
        <v>17.935609397944202</v>
      </c>
      <c r="S74">
        <v>11.165611001964637</v>
      </c>
      <c r="T74">
        <v>0</v>
      </c>
      <c r="U74">
        <v>58.851483152297185</v>
      </c>
      <c r="V74">
        <v>7.7043924700513395</v>
      </c>
      <c r="W74">
        <v>19.399999999999999</v>
      </c>
      <c r="X74">
        <v>62.77</v>
      </c>
      <c r="Y74">
        <v>0</v>
      </c>
      <c r="Z74">
        <v>2.7580618181818175</v>
      </c>
      <c r="AA74">
        <v>5.5871392405063309</v>
      </c>
      <c r="AB74">
        <v>11.145875468867214</v>
      </c>
      <c r="AC74">
        <v>4.0979024658394847</v>
      </c>
      <c r="AD74">
        <v>3.3511930355791071</v>
      </c>
      <c r="AE74">
        <v>6.9746979560938698</v>
      </c>
      <c r="AF74">
        <v>5.926901622718054</v>
      </c>
      <c r="AG74">
        <v>28.185511999999999</v>
      </c>
      <c r="AH74">
        <v>39.598043505807809</v>
      </c>
      <c r="AI74">
        <v>1.5108436763550666</v>
      </c>
      <c r="AJ74">
        <v>0</v>
      </c>
      <c r="AK74">
        <v>10.902023640661941</v>
      </c>
      <c r="AL74">
        <v>11.697927710843372</v>
      </c>
      <c r="AM74">
        <v>6.6927951987996996</v>
      </c>
      <c r="AN74">
        <v>0</v>
      </c>
      <c r="AO74">
        <v>0</v>
      </c>
      <c r="AP74">
        <v>0.65001599999999993</v>
      </c>
      <c r="AQ74">
        <v>21.973634920634918</v>
      </c>
      <c r="AR74">
        <v>14.722688405797095</v>
      </c>
      <c r="AS74">
        <v>11.383835860838539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1004.3730149218242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491.12</v>
      </c>
      <c r="L75">
        <v>3.29</v>
      </c>
      <c r="M75">
        <v>61.45</v>
      </c>
      <c r="N75">
        <v>50.265608072689147</v>
      </c>
      <c r="O75">
        <v>71.009999999999991</v>
      </c>
      <c r="P75">
        <v>26.6</v>
      </c>
      <c r="Q75">
        <v>8.8212182993535553</v>
      </c>
      <c r="R75">
        <v>17.935609397944202</v>
      </c>
      <c r="S75">
        <v>11.165611001964637</v>
      </c>
      <c r="T75">
        <v>0</v>
      </c>
      <c r="U75">
        <v>58.851483152297185</v>
      </c>
      <c r="V75">
        <v>7.7043924700513395</v>
      </c>
      <c r="W75">
        <v>19.399999999999999</v>
      </c>
      <c r="X75">
        <v>62.77</v>
      </c>
      <c r="Y75">
        <v>0</v>
      </c>
      <c r="Z75">
        <v>2.7580618181818175</v>
      </c>
      <c r="AA75">
        <v>10.401215189873419</v>
      </c>
      <c r="AB75">
        <v>11.145875468867214</v>
      </c>
      <c r="AC75">
        <v>8.1914127532589909</v>
      </c>
      <c r="AD75">
        <v>6.7067781983345958</v>
      </c>
      <c r="AE75">
        <v>13.94939591218774</v>
      </c>
      <c r="AF75">
        <v>11.860735294117649</v>
      </c>
      <c r="AG75">
        <v>28.185511999999999</v>
      </c>
      <c r="AH75">
        <v>49.497554382259757</v>
      </c>
      <c r="AI75">
        <v>7.0008279654359766</v>
      </c>
      <c r="AJ75">
        <v>0</v>
      </c>
      <c r="AK75">
        <v>10.902023640661941</v>
      </c>
      <c r="AL75">
        <v>50.9620817555938</v>
      </c>
      <c r="AM75">
        <v>6.6927951987996996</v>
      </c>
      <c r="AN75">
        <v>0</v>
      </c>
      <c r="AO75">
        <v>0</v>
      </c>
      <c r="AP75">
        <v>0.65001599999999993</v>
      </c>
      <c r="AQ75">
        <v>21.973634920634918</v>
      </c>
      <c r="AR75">
        <v>14.722688405797095</v>
      </c>
      <c r="AS75">
        <v>11.383835860838539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1157.3683671591432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491.12000000000006</v>
      </c>
      <c r="L76">
        <v>3.3199999999999994</v>
      </c>
      <c r="M76">
        <v>61.45</v>
      </c>
      <c r="N76">
        <v>50.265608072689147</v>
      </c>
      <c r="O76">
        <v>71.009999999999991</v>
      </c>
      <c r="P76">
        <v>26.6</v>
      </c>
      <c r="Q76">
        <v>8.8212182993535553</v>
      </c>
      <c r="R76">
        <v>17.935609397944202</v>
      </c>
      <c r="S76">
        <v>11.165611001964637</v>
      </c>
      <c r="T76">
        <v>0</v>
      </c>
      <c r="U76">
        <v>58.851483152297185</v>
      </c>
      <c r="V76">
        <v>7.7043924700513395</v>
      </c>
      <c r="W76">
        <v>19.399999999999999</v>
      </c>
      <c r="X76">
        <v>62.77</v>
      </c>
      <c r="Y76">
        <v>0</v>
      </c>
      <c r="Z76">
        <v>8.2785772727272722</v>
      </c>
      <c r="AA76">
        <v>17.84194936708861</v>
      </c>
      <c r="AB76">
        <v>16.723204801200296</v>
      </c>
      <c r="AC76">
        <v>12.302491754358408</v>
      </c>
      <c r="AD76">
        <v>7.734535957607874</v>
      </c>
      <c r="AE76">
        <v>20.924093868281606</v>
      </c>
      <c r="AF76">
        <v>26.085299188640978</v>
      </c>
      <c r="AG76">
        <v>28.185511999999999</v>
      </c>
      <c r="AH76">
        <v>49.497554382259757</v>
      </c>
      <c r="AI76">
        <v>7.0008279654359766</v>
      </c>
      <c r="AJ76">
        <v>0</v>
      </c>
      <c r="AK76">
        <v>10.902023640661941</v>
      </c>
      <c r="AL76">
        <v>50.9620817555938</v>
      </c>
      <c r="AM76">
        <v>6.6927951987996996</v>
      </c>
      <c r="AN76">
        <v>0</v>
      </c>
      <c r="AO76">
        <v>0</v>
      </c>
      <c r="AP76">
        <v>0.65001599999999993</v>
      </c>
      <c r="AQ76">
        <v>29.286626984126983</v>
      </c>
      <c r="AR76">
        <v>16.826557065217386</v>
      </c>
      <c r="AS76">
        <v>11.383835860838539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1211.6919054571395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491.08</v>
      </c>
      <c r="L77">
        <v>7.0601441875663751</v>
      </c>
      <c r="M77">
        <v>61.45</v>
      </c>
      <c r="N77">
        <v>50.265608072689147</v>
      </c>
      <c r="O77">
        <v>71.009999999999991</v>
      </c>
      <c r="P77">
        <v>26.6</v>
      </c>
      <c r="Q77">
        <v>8.8212182993535553</v>
      </c>
      <c r="R77">
        <v>17.935609397944202</v>
      </c>
      <c r="S77">
        <v>11.165611001964637</v>
      </c>
      <c r="T77">
        <v>0</v>
      </c>
      <c r="U77">
        <v>58.851483152297185</v>
      </c>
      <c r="V77">
        <v>7.7043924700513395</v>
      </c>
      <c r="W77">
        <v>19.399999999999999</v>
      </c>
      <c r="X77">
        <v>62.77</v>
      </c>
      <c r="Y77">
        <v>0</v>
      </c>
      <c r="Z77">
        <v>8.2785772727272722</v>
      </c>
      <c r="AA77">
        <v>17.84194936708861</v>
      </c>
      <c r="AB77">
        <v>16.723204801200296</v>
      </c>
      <c r="AC77">
        <v>12.302491754358408</v>
      </c>
      <c r="AD77">
        <v>15.469071915215748</v>
      </c>
      <c r="AE77">
        <v>20.924093868281606</v>
      </c>
      <c r="AF77">
        <v>26.085299188640978</v>
      </c>
      <c r="AG77">
        <v>28.185511999999999</v>
      </c>
      <c r="AH77">
        <v>49.497554382259757</v>
      </c>
      <c r="AI77">
        <v>7.0008279654359766</v>
      </c>
      <c r="AJ77">
        <v>0</v>
      </c>
      <c r="AK77">
        <v>10.902023640661941</v>
      </c>
      <c r="AL77">
        <v>50.9620817555938</v>
      </c>
      <c r="AM77">
        <v>6.6927951987996996</v>
      </c>
      <c r="AN77">
        <v>0</v>
      </c>
      <c r="AO77">
        <v>0</v>
      </c>
      <c r="AP77">
        <v>0.65001599999999993</v>
      </c>
      <c r="AQ77">
        <v>29.286626984126983</v>
      </c>
      <c r="AR77">
        <v>16.826557065217386</v>
      </c>
      <c r="AS77">
        <v>11.383835860838539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1223.1265856023135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491.08</v>
      </c>
      <c r="L78">
        <v>7.2298555646562921</v>
      </c>
      <c r="M78">
        <v>61.45</v>
      </c>
      <c r="N78">
        <v>50.265608072689147</v>
      </c>
      <c r="O78">
        <v>71.009999999999991</v>
      </c>
      <c r="P78">
        <v>26.6</v>
      </c>
      <c r="Q78">
        <v>8.8212182993535553</v>
      </c>
      <c r="R78">
        <v>17.935609397944202</v>
      </c>
      <c r="S78">
        <v>11.165611001964637</v>
      </c>
      <c r="T78">
        <v>0</v>
      </c>
      <c r="U78">
        <v>58.851483152297185</v>
      </c>
      <c r="V78">
        <v>7.7043924700513395</v>
      </c>
      <c r="W78">
        <v>19.399999999999999</v>
      </c>
      <c r="X78">
        <v>62.77</v>
      </c>
      <c r="Y78">
        <v>0</v>
      </c>
      <c r="Z78">
        <v>8.2785772727272722</v>
      </c>
      <c r="AA78">
        <v>17.84194936708861</v>
      </c>
      <c r="AB78">
        <v>16.723204801200296</v>
      </c>
      <c r="AC78">
        <v>12.302491754358408</v>
      </c>
      <c r="AD78">
        <v>15.469071915215748</v>
      </c>
      <c r="AE78">
        <v>20.924093868281606</v>
      </c>
      <c r="AF78">
        <v>26.085299188640978</v>
      </c>
      <c r="AG78">
        <v>28.185511999999999</v>
      </c>
      <c r="AH78">
        <v>59.40584920802533</v>
      </c>
      <c r="AI78">
        <v>7.0008279654359766</v>
      </c>
      <c r="AJ78">
        <v>0</v>
      </c>
      <c r="AK78">
        <v>10.902023640661941</v>
      </c>
      <c r="AL78">
        <v>50.9620817555938</v>
      </c>
      <c r="AM78">
        <v>6.6927951987996996</v>
      </c>
      <c r="AN78">
        <v>0</v>
      </c>
      <c r="AO78">
        <v>0</v>
      </c>
      <c r="AP78">
        <v>0.65001599999999993</v>
      </c>
      <c r="AQ78">
        <v>29.286626984126983</v>
      </c>
      <c r="AR78">
        <v>16.826557065217386</v>
      </c>
      <c r="AS78">
        <v>11.383835860838539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1233.204591805169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491.12000000000006</v>
      </c>
      <c r="L79">
        <v>7.2298555646562921</v>
      </c>
      <c r="M79">
        <v>61.45</v>
      </c>
      <c r="N79">
        <v>50.265608072689147</v>
      </c>
      <c r="O79">
        <v>71.009999999999991</v>
      </c>
      <c r="P79">
        <v>26.6</v>
      </c>
      <c r="Q79">
        <v>8.8212182993535553</v>
      </c>
      <c r="R79">
        <v>17.935609397944202</v>
      </c>
      <c r="S79">
        <v>11.165611001964637</v>
      </c>
      <c r="T79">
        <v>0</v>
      </c>
      <c r="U79">
        <v>58.851483152297185</v>
      </c>
      <c r="V79">
        <v>7.7043924700513395</v>
      </c>
      <c r="W79">
        <v>19.399999999999999</v>
      </c>
      <c r="X79">
        <v>62.77</v>
      </c>
      <c r="Y79">
        <v>0</v>
      </c>
      <c r="Z79">
        <v>8.2785772727272722</v>
      </c>
      <c r="AA79">
        <v>17.84194936708861</v>
      </c>
      <c r="AB79">
        <v>16.723204801200296</v>
      </c>
      <c r="AC79">
        <v>12.302491754358408</v>
      </c>
      <c r="AD79">
        <v>15.469071915215748</v>
      </c>
      <c r="AE79">
        <v>20.924093868281606</v>
      </c>
      <c r="AF79">
        <v>26.085299188640978</v>
      </c>
      <c r="AG79">
        <v>28.185511999999999</v>
      </c>
      <c r="AH79">
        <v>59.40584920802533</v>
      </c>
      <c r="AI79">
        <v>8.085648860958365</v>
      </c>
      <c r="AJ79">
        <v>0</v>
      </c>
      <c r="AK79">
        <v>10.902023640661941</v>
      </c>
      <c r="AL79">
        <v>19.218024096385541</v>
      </c>
      <c r="AM79">
        <v>6.6927951987996996</v>
      </c>
      <c r="AN79">
        <v>0</v>
      </c>
      <c r="AO79">
        <v>0</v>
      </c>
      <c r="AP79">
        <v>0.65001599999999993</v>
      </c>
      <c r="AQ79">
        <v>29.286626984126983</v>
      </c>
      <c r="AR79">
        <v>16.826557065217386</v>
      </c>
      <c r="AS79">
        <v>10.246330657151352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1201.447849837796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491.12000000000006</v>
      </c>
      <c r="L80">
        <v>7.2298555646562921</v>
      </c>
      <c r="M80">
        <v>61.45</v>
      </c>
      <c r="N80">
        <v>50.265608072689147</v>
      </c>
      <c r="O80">
        <v>71.009999999999991</v>
      </c>
      <c r="P80">
        <v>26.6</v>
      </c>
      <c r="Q80">
        <v>8.8212182993535553</v>
      </c>
      <c r="R80">
        <v>17.935609397944202</v>
      </c>
      <c r="S80">
        <v>11.165611001964637</v>
      </c>
      <c r="T80">
        <v>0</v>
      </c>
      <c r="U80">
        <v>58.851483152297185</v>
      </c>
      <c r="V80">
        <v>7.7043924700513395</v>
      </c>
      <c r="W80">
        <v>19.399999999999999</v>
      </c>
      <c r="X80">
        <v>62.77</v>
      </c>
      <c r="Y80">
        <v>0</v>
      </c>
      <c r="Z80">
        <v>8.2785772727272722</v>
      </c>
      <c r="AA80">
        <v>17.84194936708861</v>
      </c>
      <c r="AB80">
        <v>16.723204801200296</v>
      </c>
      <c r="AC80">
        <v>12.302491754358408</v>
      </c>
      <c r="AD80">
        <v>15.469071915215748</v>
      </c>
      <c r="AE80">
        <v>20.924093868281606</v>
      </c>
      <c r="AF80">
        <v>26.085299188640978</v>
      </c>
      <c r="AG80">
        <v>28.185511999999999</v>
      </c>
      <c r="AH80">
        <v>59.40584920802533</v>
      </c>
      <c r="AI80">
        <v>14.010439905734481</v>
      </c>
      <c r="AJ80">
        <v>0</v>
      </c>
      <c r="AK80">
        <v>10.902023640661941</v>
      </c>
      <c r="AL80">
        <v>19.218024096385541</v>
      </c>
      <c r="AM80">
        <v>6.6927951987996996</v>
      </c>
      <c r="AN80">
        <v>0</v>
      </c>
      <c r="AO80">
        <v>0</v>
      </c>
      <c r="AP80">
        <v>0.65001599999999993</v>
      </c>
      <c r="AQ80">
        <v>29.286626984126983</v>
      </c>
      <c r="AR80">
        <v>14.722688405797095</v>
      </c>
      <c r="AS80">
        <v>10.246330657151352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1205.2687722231517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491.12000000000006</v>
      </c>
      <c r="L81">
        <v>7.2298555646562921</v>
      </c>
      <c r="M81">
        <v>61.45</v>
      </c>
      <c r="N81">
        <v>50.265608072689147</v>
      </c>
      <c r="O81">
        <v>71.009999999999991</v>
      </c>
      <c r="P81">
        <v>26.6</v>
      </c>
      <c r="Q81">
        <v>8.8212182993535553</v>
      </c>
      <c r="R81">
        <v>17.935609397944202</v>
      </c>
      <c r="S81">
        <v>11.165611001964637</v>
      </c>
      <c r="T81">
        <v>0</v>
      </c>
      <c r="U81">
        <v>58.851483152297185</v>
      </c>
      <c r="V81">
        <v>7.7043924700513395</v>
      </c>
      <c r="W81">
        <v>19.399999999999999</v>
      </c>
      <c r="X81">
        <v>62.77</v>
      </c>
      <c r="Y81">
        <v>0</v>
      </c>
      <c r="Z81">
        <v>8.2785772727272722</v>
      </c>
      <c r="AA81">
        <v>17.84194936708861</v>
      </c>
      <c r="AB81">
        <v>16.723204801200296</v>
      </c>
      <c r="AC81">
        <v>12.302491754358408</v>
      </c>
      <c r="AD81">
        <v>11.604000000000003</v>
      </c>
      <c r="AE81">
        <v>20.924093868281606</v>
      </c>
      <c r="AF81">
        <v>26.085299188640978</v>
      </c>
      <c r="AG81">
        <v>28.185511999999999</v>
      </c>
      <c r="AH81">
        <v>49.497554382259757</v>
      </c>
      <c r="AI81">
        <v>14.010439905734481</v>
      </c>
      <c r="AJ81">
        <v>0</v>
      </c>
      <c r="AK81">
        <v>10.902023640661941</v>
      </c>
      <c r="AL81">
        <v>19.218024096385541</v>
      </c>
      <c r="AM81">
        <v>6.6927951987996996</v>
      </c>
      <c r="AN81">
        <v>0</v>
      </c>
      <c r="AO81">
        <v>0</v>
      </c>
      <c r="AP81">
        <v>0.65001599999999993</v>
      </c>
      <c r="AQ81">
        <v>29.286626984126983</v>
      </c>
      <c r="AR81">
        <v>14.722688405797095</v>
      </c>
      <c r="AS81">
        <v>10.246330657151352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1191.4954054821703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491.12000000000006</v>
      </c>
      <c r="L82">
        <v>7.2298555646562921</v>
      </c>
      <c r="M82">
        <v>61.45</v>
      </c>
      <c r="N82">
        <v>50.265608072689147</v>
      </c>
      <c r="O82">
        <v>71.009999999999991</v>
      </c>
      <c r="P82">
        <v>26.6</v>
      </c>
      <c r="Q82">
        <v>8.8212182993535553</v>
      </c>
      <c r="R82">
        <v>17.935609397944202</v>
      </c>
      <c r="S82">
        <v>11.165611001964637</v>
      </c>
      <c r="T82">
        <v>0</v>
      </c>
      <c r="U82">
        <v>58.851483152297185</v>
      </c>
      <c r="V82">
        <v>7.7043924700513395</v>
      </c>
      <c r="W82">
        <v>19.399999999999999</v>
      </c>
      <c r="X82">
        <v>62.77</v>
      </c>
      <c r="Y82">
        <v>0</v>
      </c>
      <c r="Z82">
        <v>8.2785772727272722</v>
      </c>
      <c r="AA82">
        <v>17.472987341772157</v>
      </c>
      <c r="AB82">
        <v>16.723204801200296</v>
      </c>
      <c r="AC82">
        <v>12.302491754358408</v>
      </c>
      <c r="AD82">
        <v>7.734535957607874</v>
      </c>
      <c r="AE82">
        <v>20.924093868281606</v>
      </c>
      <c r="AF82">
        <v>26.085299188640978</v>
      </c>
      <c r="AG82">
        <v>28.185511999999999</v>
      </c>
      <c r="AH82">
        <v>39.598043505807809</v>
      </c>
      <c r="AI82">
        <v>14.010439905734481</v>
      </c>
      <c r="AJ82">
        <v>0</v>
      </c>
      <c r="AK82">
        <v>10.902023640661941</v>
      </c>
      <c r="AL82">
        <v>19.218024096385541</v>
      </c>
      <c r="AM82">
        <v>6.6927951987996996</v>
      </c>
      <c r="AN82">
        <v>0</v>
      </c>
      <c r="AO82">
        <v>0</v>
      </c>
      <c r="AP82">
        <v>0.65001599999999993</v>
      </c>
      <c r="AQ82">
        <v>29.286626984126983</v>
      </c>
      <c r="AR82">
        <v>14.722688405797095</v>
      </c>
      <c r="AS82">
        <v>10.246330657151352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1177.3574685380097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491.12000000000006</v>
      </c>
      <c r="L83">
        <v>7.2298555646562921</v>
      </c>
      <c r="M83">
        <v>61.45</v>
      </c>
      <c r="N83">
        <v>50.265608072689147</v>
      </c>
      <c r="O83">
        <v>71.009999999999991</v>
      </c>
      <c r="P83">
        <v>26.6</v>
      </c>
      <c r="Q83">
        <v>8.8212182993535553</v>
      </c>
      <c r="R83">
        <v>17.935609397944202</v>
      </c>
      <c r="S83">
        <v>11.165611001964637</v>
      </c>
      <c r="T83">
        <v>0</v>
      </c>
      <c r="U83">
        <v>58.851483152297185</v>
      </c>
      <c r="V83">
        <v>7.7043924700513395</v>
      </c>
      <c r="W83">
        <v>19.399999999999999</v>
      </c>
      <c r="X83">
        <v>62.77</v>
      </c>
      <c r="Y83">
        <v>0</v>
      </c>
      <c r="Z83">
        <v>0.46553272727272721</v>
      </c>
      <c r="AA83">
        <v>10.032253164556964</v>
      </c>
      <c r="AB83">
        <v>16.723204801200296</v>
      </c>
      <c r="AC83">
        <v>4.0979024658394847</v>
      </c>
      <c r="AD83">
        <v>7.734535957607874</v>
      </c>
      <c r="AE83">
        <v>13.94939591218774</v>
      </c>
      <c r="AF83">
        <v>11.860735294117649</v>
      </c>
      <c r="AG83">
        <v>28.185511999999999</v>
      </c>
      <c r="AH83">
        <v>29.69853262935586</v>
      </c>
      <c r="AI83">
        <v>14.010439905734481</v>
      </c>
      <c r="AJ83">
        <v>0</v>
      </c>
      <c r="AK83">
        <v>10.902023640661941</v>
      </c>
      <c r="AL83">
        <v>19.218024096385541</v>
      </c>
      <c r="AM83">
        <v>6.6927951987996996</v>
      </c>
      <c r="AN83">
        <v>0</v>
      </c>
      <c r="AO83">
        <v>0</v>
      </c>
      <c r="AP83">
        <v>0.65001599999999993</v>
      </c>
      <c r="AQ83">
        <v>21.973634920634918</v>
      </c>
      <c r="AR83">
        <v>14.722688405797095</v>
      </c>
      <c r="AS83">
        <v>10.246330657151352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1115.4873357362599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491.12000000000006</v>
      </c>
      <c r="L84">
        <v>7.2298555646562921</v>
      </c>
      <c r="M84">
        <v>61.45</v>
      </c>
      <c r="N84">
        <v>50.265608072689147</v>
      </c>
      <c r="O84">
        <v>71.009999999999991</v>
      </c>
      <c r="P84">
        <v>26.6</v>
      </c>
      <c r="Q84">
        <v>8.8212182993535553</v>
      </c>
      <c r="R84">
        <v>17.935609397944202</v>
      </c>
      <c r="S84">
        <v>11.165611001964637</v>
      </c>
      <c r="T84">
        <v>0</v>
      </c>
      <c r="U84">
        <v>58.851483152297185</v>
      </c>
      <c r="V84">
        <v>7.7043924700513395</v>
      </c>
      <c r="W84">
        <v>19.399999999999999</v>
      </c>
      <c r="X84">
        <v>62.77</v>
      </c>
      <c r="Y84">
        <v>0</v>
      </c>
      <c r="Z84">
        <v>0.46553272727272721</v>
      </c>
      <c r="AA84">
        <v>10.032253164556964</v>
      </c>
      <c r="AB84">
        <v>16.723204801200296</v>
      </c>
      <c r="AC84">
        <v>4.0979024658394847</v>
      </c>
      <c r="AD84">
        <v>6.7067781983345958</v>
      </c>
      <c r="AE84">
        <v>6.9746979560938698</v>
      </c>
      <c r="AF84">
        <v>5.926901622718054</v>
      </c>
      <c r="AG84">
        <v>28.185511999999999</v>
      </c>
      <c r="AH84">
        <v>19.799021752903904</v>
      </c>
      <c r="AI84">
        <v>14.010439905734481</v>
      </c>
      <c r="AJ84">
        <v>0</v>
      </c>
      <c r="AK84">
        <v>10.902023640661941</v>
      </c>
      <c r="AL84">
        <v>19.218024096385541</v>
      </c>
      <c r="AM84">
        <v>6.6927951987996996</v>
      </c>
      <c r="AN84">
        <v>0</v>
      </c>
      <c r="AO84">
        <v>0</v>
      </c>
      <c r="AP84">
        <v>0.65001599999999993</v>
      </c>
      <c r="AQ84">
        <v>21.973634920634918</v>
      </c>
      <c r="AR84">
        <v>14.722688405797095</v>
      </c>
      <c r="AS84">
        <v>10.246330657151352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1091.6515354730413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491.12000000000006</v>
      </c>
      <c r="L85">
        <v>7.2298555646562921</v>
      </c>
      <c r="M85">
        <v>61.45</v>
      </c>
      <c r="N85">
        <v>50.265608072689147</v>
      </c>
      <c r="O85">
        <v>71.009999999999991</v>
      </c>
      <c r="P85">
        <v>26.6</v>
      </c>
      <c r="Q85">
        <v>8.8212182993535553</v>
      </c>
      <c r="R85">
        <v>17.935609397944202</v>
      </c>
      <c r="S85">
        <v>11.165611001964637</v>
      </c>
      <c r="T85">
        <v>0</v>
      </c>
      <c r="U85">
        <v>58.851483152297185</v>
      </c>
      <c r="V85">
        <v>7.7043924700513395</v>
      </c>
      <c r="W85">
        <v>19.399999999999999</v>
      </c>
      <c r="X85">
        <v>62.77</v>
      </c>
      <c r="Y85">
        <v>0</v>
      </c>
      <c r="Z85">
        <v>2.7580618181818175</v>
      </c>
      <c r="AA85">
        <v>5.5871392405063309</v>
      </c>
      <c r="AB85">
        <v>16.723204801200296</v>
      </c>
      <c r="AC85">
        <v>4.0979024658394847</v>
      </c>
      <c r="AD85">
        <v>3.8694640423921283</v>
      </c>
      <c r="AE85">
        <v>6.9746979560938698</v>
      </c>
      <c r="AF85">
        <v>5.926901622718054</v>
      </c>
      <c r="AG85">
        <v>28.185511999999999</v>
      </c>
      <c r="AH85">
        <v>9.8995108764519522</v>
      </c>
      <c r="AI85">
        <v>14.010439905734481</v>
      </c>
      <c r="AJ85">
        <v>0</v>
      </c>
      <c r="AK85">
        <v>10.902023640661941</v>
      </c>
      <c r="AL85">
        <v>19.218024096385541</v>
      </c>
      <c r="AM85">
        <v>6.6927951987996996</v>
      </c>
      <c r="AN85">
        <v>0</v>
      </c>
      <c r="AO85">
        <v>0</v>
      </c>
      <c r="AP85">
        <v>0.65001599999999993</v>
      </c>
      <c r="AQ85">
        <v>21.973634920634918</v>
      </c>
      <c r="AR85">
        <v>14.722688405797095</v>
      </c>
      <c r="AS85">
        <v>10.246330657151352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1076.7621256075051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491.12000000000006</v>
      </c>
      <c r="L86">
        <v>7.2298555646562921</v>
      </c>
      <c r="M86">
        <v>61.45</v>
      </c>
      <c r="N86">
        <v>50.265608072689147</v>
      </c>
      <c r="O86">
        <v>71.009999999999991</v>
      </c>
      <c r="P86">
        <v>26.6</v>
      </c>
      <c r="Q86">
        <v>8.8212182993535553</v>
      </c>
      <c r="R86">
        <v>17.935609397944202</v>
      </c>
      <c r="S86">
        <v>11.165611001964637</v>
      </c>
      <c r="T86">
        <v>0</v>
      </c>
      <c r="U86">
        <v>58.851483152297185</v>
      </c>
      <c r="V86">
        <v>7.7043924700513395</v>
      </c>
      <c r="W86">
        <v>19.399999999999999</v>
      </c>
      <c r="X86">
        <v>62.77</v>
      </c>
      <c r="Y86">
        <v>0</v>
      </c>
      <c r="Z86">
        <v>2.7580618181818175</v>
      </c>
      <c r="AA86">
        <v>0</v>
      </c>
      <c r="AB86">
        <v>16.723204801200296</v>
      </c>
      <c r="AC86">
        <v>4.0979024658394847</v>
      </c>
      <c r="AD86">
        <v>3.8694640423921283</v>
      </c>
      <c r="AE86">
        <v>6.9746979560938698</v>
      </c>
      <c r="AF86">
        <v>5.926901622718054</v>
      </c>
      <c r="AG86">
        <v>28.185511999999999</v>
      </c>
      <c r="AH86">
        <v>0</v>
      </c>
      <c r="AI86">
        <v>7.0008279654359766</v>
      </c>
      <c r="AJ86">
        <v>0</v>
      </c>
      <c r="AK86">
        <v>10.902023640661941</v>
      </c>
      <c r="AL86">
        <v>19.218024096385541</v>
      </c>
      <c r="AM86">
        <v>6.6927951987996996</v>
      </c>
      <c r="AN86">
        <v>0</v>
      </c>
      <c r="AO86">
        <v>0</v>
      </c>
      <c r="AP86">
        <v>0.65001599999999993</v>
      </c>
      <c r="AQ86">
        <v>21.973634920634918</v>
      </c>
      <c r="AR86">
        <v>14.722688405797095</v>
      </c>
      <c r="AS86">
        <v>10.246330657151352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1054.2658635502482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491.08</v>
      </c>
      <c r="L87">
        <v>7.2298555646562921</v>
      </c>
      <c r="M87">
        <v>61.45</v>
      </c>
      <c r="N87">
        <v>50.265608072689147</v>
      </c>
      <c r="O87">
        <v>71.009999999999991</v>
      </c>
      <c r="P87">
        <v>26.6</v>
      </c>
      <c r="Q87">
        <v>8.8212182993535553</v>
      </c>
      <c r="R87">
        <v>17.935609397944202</v>
      </c>
      <c r="S87">
        <v>11.165611001964637</v>
      </c>
      <c r="T87">
        <v>0</v>
      </c>
      <c r="U87">
        <v>58.851483152297185</v>
      </c>
      <c r="V87">
        <v>7.7043924700513395</v>
      </c>
      <c r="W87">
        <v>19.399999999999999</v>
      </c>
      <c r="X87">
        <v>62.77</v>
      </c>
      <c r="Y87">
        <v>0</v>
      </c>
      <c r="Z87">
        <v>2.7580618181818175</v>
      </c>
      <c r="AA87">
        <v>0</v>
      </c>
      <c r="AB87">
        <v>5.5729377344336068</v>
      </c>
      <c r="AC87">
        <v>4.0979024658394847</v>
      </c>
      <c r="AD87">
        <v>3.8694640423921283</v>
      </c>
      <c r="AE87">
        <v>6.9746979560938698</v>
      </c>
      <c r="AF87">
        <v>5.926901622718054</v>
      </c>
      <c r="AG87">
        <v>28.185511999999999</v>
      </c>
      <c r="AH87">
        <v>0</v>
      </c>
      <c r="AI87">
        <v>7.0008279654359766</v>
      </c>
      <c r="AJ87">
        <v>0</v>
      </c>
      <c r="AK87">
        <v>10.902023640661941</v>
      </c>
      <c r="AL87">
        <v>19.218024096385541</v>
      </c>
      <c r="AM87">
        <v>6.6927951987996996</v>
      </c>
      <c r="AN87">
        <v>0</v>
      </c>
      <c r="AO87">
        <v>0</v>
      </c>
      <c r="AP87">
        <v>0.65001599999999993</v>
      </c>
      <c r="AQ87">
        <v>21.973634920634918</v>
      </c>
      <c r="AR87">
        <v>14.722688405797095</v>
      </c>
      <c r="AS87">
        <v>10.246330657151352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1043.0755964834816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491.08</v>
      </c>
      <c r="L88">
        <v>7.2298555646562921</v>
      </c>
      <c r="M88">
        <v>61.45</v>
      </c>
      <c r="N88">
        <v>50.265608072689147</v>
      </c>
      <c r="O88">
        <v>71.009999999999991</v>
      </c>
      <c r="P88">
        <v>26.6</v>
      </c>
      <c r="Q88">
        <v>8.8212182993535553</v>
      </c>
      <c r="R88">
        <v>17.935609397944202</v>
      </c>
      <c r="S88">
        <v>11.165611001964637</v>
      </c>
      <c r="T88">
        <v>0</v>
      </c>
      <c r="U88">
        <v>58.851483152297185</v>
      </c>
      <c r="V88">
        <v>7.7043924700513395</v>
      </c>
      <c r="W88">
        <v>19.399999999999999</v>
      </c>
      <c r="X88">
        <v>62.77</v>
      </c>
      <c r="Y88">
        <v>0</v>
      </c>
      <c r="Z88">
        <v>2.7580618181818175</v>
      </c>
      <c r="AA88">
        <v>0</v>
      </c>
      <c r="AB88">
        <v>0</v>
      </c>
      <c r="AC88">
        <v>4.0979024658394847</v>
      </c>
      <c r="AD88">
        <v>0</v>
      </c>
      <c r="AE88">
        <v>6.9746979560938698</v>
      </c>
      <c r="AF88">
        <v>5.926901622718054</v>
      </c>
      <c r="AG88">
        <v>28.185511999999999</v>
      </c>
      <c r="AH88">
        <v>0</v>
      </c>
      <c r="AI88">
        <v>7.0008279654359766</v>
      </c>
      <c r="AJ88">
        <v>0</v>
      </c>
      <c r="AK88">
        <v>10.902023640661941</v>
      </c>
      <c r="AL88">
        <v>19.218024096385541</v>
      </c>
      <c r="AM88">
        <v>6.6927951987996996</v>
      </c>
      <c r="AN88">
        <v>0</v>
      </c>
      <c r="AO88">
        <v>0</v>
      </c>
      <c r="AP88">
        <v>0.65001599999999993</v>
      </c>
      <c r="AQ88">
        <v>21.973634920634918</v>
      </c>
      <c r="AR88">
        <v>14.722688405797095</v>
      </c>
      <c r="AS88">
        <v>10.246330657151352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1033.633194706656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491.08</v>
      </c>
      <c r="L89">
        <v>7.2298555646562921</v>
      </c>
      <c r="M89">
        <v>61.45</v>
      </c>
      <c r="N89">
        <v>50.265608072689147</v>
      </c>
      <c r="O89">
        <v>71.009999999999991</v>
      </c>
      <c r="P89">
        <v>26.6</v>
      </c>
      <c r="Q89">
        <v>8.8212182993535553</v>
      </c>
      <c r="R89">
        <v>17.935609397944202</v>
      </c>
      <c r="S89">
        <v>11.165611001964637</v>
      </c>
      <c r="T89">
        <v>0</v>
      </c>
      <c r="U89">
        <v>58.851483152297185</v>
      </c>
      <c r="V89">
        <v>7.7043924700513395</v>
      </c>
      <c r="W89">
        <v>19.399999999999999</v>
      </c>
      <c r="X89">
        <v>62.77</v>
      </c>
      <c r="Y89">
        <v>0</v>
      </c>
      <c r="Z89">
        <v>2.7580618181818175</v>
      </c>
      <c r="AA89">
        <v>0</v>
      </c>
      <c r="AB89">
        <v>0</v>
      </c>
      <c r="AC89">
        <v>4.0979024658394847</v>
      </c>
      <c r="AD89">
        <v>0</v>
      </c>
      <c r="AE89">
        <v>6.9746979560938698</v>
      </c>
      <c r="AF89">
        <v>5.926901622718054</v>
      </c>
      <c r="AG89">
        <v>28.185511999999999</v>
      </c>
      <c r="AH89">
        <v>0</v>
      </c>
      <c r="AI89">
        <v>7.0008279654359766</v>
      </c>
      <c r="AJ89">
        <v>0</v>
      </c>
      <c r="AK89">
        <v>10.902023640661941</v>
      </c>
      <c r="AL89">
        <v>19.218024096385541</v>
      </c>
      <c r="AM89">
        <v>6.6927951987996996</v>
      </c>
      <c r="AN89">
        <v>0</v>
      </c>
      <c r="AO89">
        <v>0</v>
      </c>
      <c r="AP89">
        <v>0.65001599999999993</v>
      </c>
      <c r="AQ89">
        <v>14.639847619047618</v>
      </c>
      <c r="AR89">
        <v>14.722688405797095</v>
      </c>
      <c r="AS89">
        <v>10.246330657151352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1026.2994074050687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491.08</v>
      </c>
      <c r="L90">
        <v>7.2298555646562921</v>
      </c>
      <c r="M90">
        <v>61.45</v>
      </c>
      <c r="N90">
        <v>50.265608072689147</v>
      </c>
      <c r="O90">
        <v>71.009999999999991</v>
      </c>
      <c r="P90">
        <v>26.6</v>
      </c>
      <c r="Q90">
        <v>8.8212182993535553</v>
      </c>
      <c r="R90">
        <v>17.935609397944202</v>
      </c>
      <c r="S90">
        <v>11.165611001964637</v>
      </c>
      <c r="T90">
        <v>0</v>
      </c>
      <c r="U90">
        <v>58.851483152297185</v>
      </c>
      <c r="V90">
        <v>7.7043924700513395</v>
      </c>
      <c r="W90">
        <v>19.399999999999999</v>
      </c>
      <c r="X90">
        <v>62.77</v>
      </c>
      <c r="Y90">
        <v>0</v>
      </c>
      <c r="Z90">
        <v>2.7580618181818175</v>
      </c>
      <c r="AA90">
        <v>0</v>
      </c>
      <c r="AB90">
        <v>0</v>
      </c>
      <c r="AC90">
        <v>4.0979024658394847</v>
      </c>
      <c r="AD90">
        <v>0</v>
      </c>
      <c r="AE90">
        <v>6.9746979560938698</v>
      </c>
      <c r="AF90">
        <v>5.926901622718054</v>
      </c>
      <c r="AG90">
        <v>28.185511999999999</v>
      </c>
      <c r="AH90">
        <v>0</v>
      </c>
      <c r="AI90">
        <v>7.0008279654359766</v>
      </c>
      <c r="AJ90">
        <v>0</v>
      </c>
      <c r="AK90">
        <v>10.902023640661941</v>
      </c>
      <c r="AL90">
        <v>19.218024096385541</v>
      </c>
      <c r="AM90">
        <v>6.6927951987996996</v>
      </c>
      <c r="AN90">
        <v>0</v>
      </c>
      <c r="AO90">
        <v>0</v>
      </c>
      <c r="AP90">
        <v>0.65001599999999993</v>
      </c>
      <c r="AQ90">
        <v>14.397236507936507</v>
      </c>
      <c r="AR90">
        <v>14.722688405797095</v>
      </c>
      <c r="AS90">
        <v>10.246330657151352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1026.0567962939576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491.12000000000006</v>
      </c>
      <c r="L91">
        <v>7.2298555646562921</v>
      </c>
      <c r="M91">
        <v>61.45</v>
      </c>
      <c r="N91">
        <v>50.265608072689147</v>
      </c>
      <c r="O91">
        <v>71.009999999999991</v>
      </c>
      <c r="P91">
        <v>26.6</v>
      </c>
      <c r="Q91">
        <v>8.8212182993535553</v>
      </c>
      <c r="R91">
        <v>17.935609397944202</v>
      </c>
      <c r="S91">
        <v>11.165611001964637</v>
      </c>
      <c r="T91">
        <v>0</v>
      </c>
      <c r="U91">
        <v>58.851483152297185</v>
      </c>
      <c r="V91">
        <v>7.7043924700513395</v>
      </c>
      <c r="W91">
        <v>19.399999999999999</v>
      </c>
      <c r="X91">
        <v>62.77</v>
      </c>
      <c r="Y91">
        <v>0</v>
      </c>
      <c r="Z91">
        <v>2.7580618181818175</v>
      </c>
      <c r="AA91">
        <v>0</v>
      </c>
      <c r="AB91">
        <v>0</v>
      </c>
      <c r="AC91">
        <v>4.0979024658394847</v>
      </c>
      <c r="AD91">
        <v>0</v>
      </c>
      <c r="AE91">
        <v>6.9746979560938698</v>
      </c>
      <c r="AF91">
        <v>5.926901622718054</v>
      </c>
      <c r="AG91">
        <v>28.185511999999999</v>
      </c>
      <c r="AH91">
        <v>0</v>
      </c>
      <c r="AI91">
        <v>7.0008279654359766</v>
      </c>
      <c r="AJ91">
        <v>0</v>
      </c>
      <c r="AK91">
        <v>10.902023640661941</v>
      </c>
      <c r="AL91">
        <v>19.218024096385541</v>
      </c>
      <c r="AM91">
        <v>6.6927951987996996</v>
      </c>
      <c r="AN91">
        <v>0</v>
      </c>
      <c r="AO91">
        <v>0</v>
      </c>
      <c r="AP91">
        <v>0.65001599999999993</v>
      </c>
      <c r="AQ91">
        <v>14.307123809523809</v>
      </c>
      <c r="AR91">
        <v>14.722688405797095</v>
      </c>
      <c r="AS91">
        <v>10.246330657151352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1026.0066835955449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491.12000000000006</v>
      </c>
      <c r="L92">
        <v>7.2298555646562921</v>
      </c>
      <c r="M92">
        <v>61.45</v>
      </c>
      <c r="N92">
        <v>50.265608072689147</v>
      </c>
      <c r="O92">
        <v>71.009999999999991</v>
      </c>
      <c r="P92">
        <v>26.6</v>
      </c>
      <c r="Q92">
        <v>8.8212182993535553</v>
      </c>
      <c r="R92">
        <v>17.935609397944202</v>
      </c>
      <c r="S92">
        <v>11.165611001964637</v>
      </c>
      <c r="T92">
        <v>0</v>
      </c>
      <c r="U92">
        <v>58.851483152297185</v>
      </c>
      <c r="V92">
        <v>7.7043924700513395</v>
      </c>
      <c r="W92">
        <v>19.399999999999999</v>
      </c>
      <c r="X92">
        <v>62.77</v>
      </c>
      <c r="Y92">
        <v>0</v>
      </c>
      <c r="Z92">
        <v>2.7580618181818175</v>
      </c>
      <c r="AA92">
        <v>0</v>
      </c>
      <c r="AB92">
        <v>0</v>
      </c>
      <c r="AC92">
        <v>4.0979024658394847</v>
      </c>
      <c r="AD92">
        <v>0</v>
      </c>
      <c r="AE92">
        <v>6.9746979560938698</v>
      </c>
      <c r="AF92">
        <v>5.926901622718054</v>
      </c>
      <c r="AG92">
        <v>28.185511999999999</v>
      </c>
      <c r="AH92">
        <v>0</v>
      </c>
      <c r="AI92">
        <v>7.0008279654359766</v>
      </c>
      <c r="AJ92">
        <v>0</v>
      </c>
      <c r="AK92">
        <v>10.902023640661941</v>
      </c>
      <c r="AL92">
        <v>19.218024096385541</v>
      </c>
      <c r="AM92">
        <v>6.6927951987996996</v>
      </c>
      <c r="AN92">
        <v>0</v>
      </c>
      <c r="AO92">
        <v>0</v>
      </c>
      <c r="AP92">
        <v>0.65001599999999993</v>
      </c>
      <c r="AQ92">
        <v>14.307123809523809</v>
      </c>
      <c r="AR92">
        <v>14.722688405797095</v>
      </c>
      <c r="AS92">
        <v>10.246330657151352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1026.0066835955449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491.12000000000006</v>
      </c>
      <c r="L93">
        <v>7.2298555646562921</v>
      </c>
      <c r="M93">
        <v>61.45</v>
      </c>
      <c r="N93">
        <v>50.265608072689147</v>
      </c>
      <c r="O93">
        <v>71.009999999999991</v>
      </c>
      <c r="P93">
        <v>26.6</v>
      </c>
      <c r="Q93">
        <v>8.8212182993535553</v>
      </c>
      <c r="R93">
        <v>17.935609397944202</v>
      </c>
      <c r="S93">
        <v>11.165611001964637</v>
      </c>
      <c r="T93">
        <v>0</v>
      </c>
      <c r="U93">
        <v>58.851483152297185</v>
      </c>
      <c r="V93">
        <v>7.7043924700513395</v>
      </c>
      <c r="W93">
        <v>19.399999999999999</v>
      </c>
      <c r="X93">
        <v>62.77</v>
      </c>
      <c r="Y93">
        <v>0</v>
      </c>
      <c r="Z93">
        <v>2.7580618181818175</v>
      </c>
      <c r="AA93">
        <v>0</v>
      </c>
      <c r="AB93">
        <v>0</v>
      </c>
      <c r="AC93">
        <v>4.0979024658394847</v>
      </c>
      <c r="AD93">
        <v>0</v>
      </c>
      <c r="AE93">
        <v>6.9746979560938698</v>
      </c>
      <c r="AF93">
        <v>5.926901622718054</v>
      </c>
      <c r="AG93">
        <v>28.185511999999999</v>
      </c>
      <c r="AH93">
        <v>0</v>
      </c>
      <c r="AI93">
        <v>7.0008279654359766</v>
      </c>
      <c r="AJ93">
        <v>0</v>
      </c>
      <c r="AK93">
        <v>10.902023640661941</v>
      </c>
      <c r="AL93">
        <v>9.1912289156626485</v>
      </c>
      <c r="AM93">
        <v>6.6927951987996996</v>
      </c>
      <c r="AN93">
        <v>0</v>
      </c>
      <c r="AO93">
        <v>0</v>
      </c>
      <c r="AP93">
        <v>0.65001599999999993</v>
      </c>
      <c r="AQ93">
        <v>14.307123809523809</v>
      </c>
      <c r="AR93">
        <v>14.722688405797095</v>
      </c>
      <c r="AS93">
        <v>10.246330657151352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1015.9798884148221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491.12000000000006</v>
      </c>
      <c r="L94">
        <v>7.2298555646562921</v>
      </c>
      <c r="M94">
        <v>61.45</v>
      </c>
      <c r="N94">
        <v>50.265608072689147</v>
      </c>
      <c r="O94">
        <v>71.009999999999991</v>
      </c>
      <c r="P94">
        <v>26.6</v>
      </c>
      <c r="Q94">
        <v>8.8212182993535553</v>
      </c>
      <c r="R94">
        <v>17.935609397944202</v>
      </c>
      <c r="S94">
        <v>11.165611001964637</v>
      </c>
      <c r="T94">
        <v>0</v>
      </c>
      <c r="U94">
        <v>58.851483152297185</v>
      </c>
      <c r="V94">
        <v>7.7043924700513395</v>
      </c>
      <c r="W94">
        <v>19.399999999999999</v>
      </c>
      <c r="X94">
        <v>62.77</v>
      </c>
      <c r="Y94">
        <v>0</v>
      </c>
      <c r="Z94">
        <v>2.7580618181818175</v>
      </c>
      <c r="AA94">
        <v>0</v>
      </c>
      <c r="AB94">
        <v>0</v>
      </c>
      <c r="AC94">
        <v>4.0979024658394847</v>
      </c>
      <c r="AD94">
        <v>0</v>
      </c>
      <c r="AE94">
        <v>6.9746979560938698</v>
      </c>
      <c r="AF94">
        <v>5.926901622718054</v>
      </c>
      <c r="AG94">
        <v>28.185511999999999</v>
      </c>
      <c r="AH94">
        <v>0</v>
      </c>
      <c r="AI94">
        <v>7.0008279654359766</v>
      </c>
      <c r="AJ94">
        <v>0</v>
      </c>
      <c r="AK94">
        <v>10.902023640661941</v>
      </c>
      <c r="AL94">
        <v>9.1912289156626485</v>
      </c>
      <c r="AM94">
        <v>6.6927951987996996</v>
      </c>
      <c r="AN94">
        <v>0</v>
      </c>
      <c r="AO94">
        <v>0</v>
      </c>
      <c r="AP94">
        <v>0.65001599999999993</v>
      </c>
      <c r="AQ94">
        <v>7.3268555555555555</v>
      </c>
      <c r="AR94">
        <v>14.722688405797095</v>
      </c>
      <c r="AS94">
        <v>10.246330657151352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1008.9996201608539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491.12</v>
      </c>
      <c r="L95">
        <v>7.48</v>
      </c>
      <c r="M95">
        <v>61.45</v>
      </c>
      <c r="N95">
        <v>50.265608072689147</v>
      </c>
      <c r="O95">
        <v>71.009999999999991</v>
      </c>
      <c r="P95">
        <v>26.6</v>
      </c>
      <c r="Q95">
        <v>8.8212182993535553</v>
      </c>
      <c r="R95">
        <v>17.935609397944202</v>
      </c>
      <c r="S95">
        <v>11.165611001964637</v>
      </c>
      <c r="T95">
        <v>0</v>
      </c>
      <c r="U95">
        <v>58.851483152297185</v>
      </c>
      <c r="V95">
        <v>7.7043924700513395</v>
      </c>
      <c r="W95">
        <v>19.399999999999999</v>
      </c>
      <c r="X95">
        <v>62.77</v>
      </c>
      <c r="Y95">
        <v>0</v>
      </c>
      <c r="Z95">
        <v>2.7580618181818175</v>
      </c>
      <c r="AA95">
        <v>0</v>
      </c>
      <c r="AB95">
        <v>0</v>
      </c>
      <c r="AC95">
        <v>4.0979024658394847</v>
      </c>
      <c r="AD95">
        <v>0</v>
      </c>
      <c r="AE95">
        <v>6.9746979560938698</v>
      </c>
      <c r="AF95">
        <v>5.926901622718054</v>
      </c>
      <c r="AG95">
        <v>28.185511999999999</v>
      </c>
      <c r="AH95">
        <v>0</v>
      </c>
      <c r="AI95">
        <v>5.9247910447761178</v>
      </c>
      <c r="AJ95">
        <v>0</v>
      </c>
      <c r="AK95">
        <v>10.902023640661941</v>
      </c>
      <c r="AL95">
        <v>9.1912289156626485</v>
      </c>
      <c r="AM95">
        <v>6.6927951987996996</v>
      </c>
      <c r="AN95">
        <v>0</v>
      </c>
      <c r="AO95">
        <v>0</v>
      </c>
      <c r="AP95">
        <v>0.65001599999999993</v>
      </c>
      <c r="AQ95">
        <v>7.3268555555555555</v>
      </c>
      <c r="AR95">
        <v>14.722688405797095</v>
      </c>
      <c r="AS95">
        <v>10.246330657151352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1008.1737276755377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491.12</v>
      </c>
      <c r="L96">
        <v>7.2297789666768582</v>
      </c>
      <c r="M96">
        <v>61.45</v>
      </c>
      <c r="N96">
        <v>50.265608072689147</v>
      </c>
      <c r="O96">
        <v>71.009999999999991</v>
      </c>
      <c r="P96">
        <v>26.6</v>
      </c>
      <c r="Q96">
        <v>8.8212182993535553</v>
      </c>
      <c r="R96">
        <v>17.935609397944202</v>
      </c>
      <c r="S96">
        <v>11.165611001964637</v>
      </c>
      <c r="T96">
        <v>0</v>
      </c>
      <c r="U96">
        <v>58.851483152297185</v>
      </c>
      <c r="V96">
        <v>7.7043924700513395</v>
      </c>
      <c r="W96">
        <v>19.399999999999999</v>
      </c>
      <c r="X96">
        <v>62.77</v>
      </c>
      <c r="Y96">
        <v>0</v>
      </c>
      <c r="Z96">
        <v>2.7580618181818175</v>
      </c>
      <c r="AA96">
        <v>0</v>
      </c>
      <c r="AB96">
        <v>0</v>
      </c>
      <c r="AC96">
        <v>4.0979024658394847</v>
      </c>
      <c r="AD96">
        <v>0</v>
      </c>
      <c r="AE96">
        <v>6.9746979560938698</v>
      </c>
      <c r="AF96">
        <v>5.926901622718054</v>
      </c>
      <c r="AG96">
        <v>28.185511999999999</v>
      </c>
      <c r="AH96">
        <v>0</v>
      </c>
      <c r="AI96">
        <v>5.9247910447761178</v>
      </c>
      <c r="AJ96">
        <v>0</v>
      </c>
      <c r="AK96">
        <v>10.902023640661941</v>
      </c>
      <c r="AL96">
        <v>9.1912289156626485</v>
      </c>
      <c r="AM96">
        <v>6.6927951987996996</v>
      </c>
      <c r="AN96">
        <v>0</v>
      </c>
      <c r="AO96">
        <v>0</v>
      </c>
      <c r="AP96">
        <v>0.65001599999999993</v>
      </c>
      <c r="AQ96">
        <v>7.2367428571428567</v>
      </c>
      <c r="AR96">
        <v>14.722688405797095</v>
      </c>
      <c r="AS96">
        <v>10.246330657151352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1007.8333939438019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491.12</v>
      </c>
      <c r="L97">
        <v>7.2297575371407499</v>
      </c>
      <c r="M97">
        <v>61.45</v>
      </c>
      <c r="N97">
        <v>50.265608072689147</v>
      </c>
      <c r="O97">
        <v>71.009999999999991</v>
      </c>
      <c r="P97">
        <v>26.6</v>
      </c>
      <c r="Q97">
        <v>8.8212182993535553</v>
      </c>
      <c r="R97">
        <v>17.935609397944202</v>
      </c>
      <c r="S97">
        <v>11.165611001964637</v>
      </c>
      <c r="T97">
        <v>0</v>
      </c>
      <c r="U97">
        <v>58.851483152297185</v>
      </c>
      <c r="V97">
        <v>7.7043924700513395</v>
      </c>
      <c r="W97">
        <v>19.399999999999999</v>
      </c>
      <c r="X97">
        <v>62.77</v>
      </c>
      <c r="Y97">
        <v>0</v>
      </c>
      <c r="Z97">
        <v>2.7580618181818175</v>
      </c>
      <c r="AA97">
        <v>0</v>
      </c>
      <c r="AB97">
        <v>5.5729377344336068</v>
      </c>
      <c r="AC97">
        <v>4.0979024658394847</v>
      </c>
      <c r="AD97">
        <v>0</v>
      </c>
      <c r="AE97">
        <v>6.9746979560938698</v>
      </c>
      <c r="AF97">
        <v>5.926901622718054</v>
      </c>
      <c r="AG97">
        <v>28.185511999999999</v>
      </c>
      <c r="AH97">
        <v>0</v>
      </c>
      <c r="AI97">
        <v>5.9247910447761178</v>
      </c>
      <c r="AJ97">
        <v>0</v>
      </c>
      <c r="AK97">
        <v>10.902023640661941</v>
      </c>
      <c r="AL97">
        <v>9.1912289156626485</v>
      </c>
      <c r="AM97">
        <v>6.6927951987996996</v>
      </c>
      <c r="AN97">
        <v>0</v>
      </c>
      <c r="AO97">
        <v>0</v>
      </c>
      <c r="AP97">
        <v>0.65001599999999993</v>
      </c>
      <c r="AQ97">
        <v>0</v>
      </c>
      <c r="AR97">
        <v>14.722688405797095</v>
      </c>
      <c r="AS97">
        <v>10.246330657151352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1006.1695673915565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491.12</v>
      </c>
      <c r="L98">
        <v>7.2297575371407499</v>
      </c>
      <c r="M98">
        <v>61.45</v>
      </c>
      <c r="N98">
        <v>50.265608072689147</v>
      </c>
      <c r="O98">
        <v>71.009999999999991</v>
      </c>
      <c r="P98">
        <v>26.6</v>
      </c>
      <c r="Q98">
        <v>8.8212182993535553</v>
      </c>
      <c r="R98">
        <v>17.935609397944202</v>
      </c>
      <c r="S98">
        <v>11.165611001964637</v>
      </c>
      <c r="T98">
        <v>0</v>
      </c>
      <c r="U98">
        <v>58.851483152297185</v>
      </c>
      <c r="V98">
        <v>7.7043924700513395</v>
      </c>
      <c r="W98">
        <v>19.399999999999999</v>
      </c>
      <c r="X98">
        <v>62.77</v>
      </c>
      <c r="Y98">
        <v>0</v>
      </c>
      <c r="Z98">
        <v>2.7580618181818175</v>
      </c>
      <c r="AA98">
        <v>0</v>
      </c>
      <c r="AB98">
        <v>5.5729377344336068</v>
      </c>
      <c r="AC98">
        <v>0</v>
      </c>
      <c r="AD98">
        <v>0</v>
      </c>
      <c r="AE98">
        <v>6.9746979560938698</v>
      </c>
      <c r="AF98">
        <v>5.926901622718054</v>
      </c>
      <c r="AG98">
        <v>28.185511999999999</v>
      </c>
      <c r="AH98">
        <v>0</v>
      </c>
      <c r="AI98">
        <v>5.9247910447761178</v>
      </c>
      <c r="AJ98">
        <v>0</v>
      </c>
      <c r="AK98">
        <v>10.902023640661941</v>
      </c>
      <c r="AL98">
        <v>9.1912289156626485</v>
      </c>
      <c r="AM98">
        <v>6.6927951987996996</v>
      </c>
      <c r="AN98">
        <v>0</v>
      </c>
      <c r="AO98">
        <v>0</v>
      </c>
      <c r="AP98">
        <v>0.65001599999999993</v>
      </c>
      <c r="AQ98">
        <v>0</v>
      </c>
      <c r="AR98">
        <v>14.722688405797095</v>
      </c>
      <c r="AS98">
        <v>10.246330657151352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1002.071664925717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8.6600724999999947</v>
      </c>
      <c r="L99">
        <f t="shared" si="2"/>
        <v>0.10132220725611288</v>
      </c>
      <c r="M99">
        <f t="shared" si="2"/>
        <v>1.4747999999999974</v>
      </c>
      <c r="N99">
        <f t="shared" si="2"/>
        <v>1.2063745937445411</v>
      </c>
      <c r="O99">
        <f t="shared" si="2"/>
        <v>1.7042400000000038</v>
      </c>
      <c r="P99">
        <f t="shared" si="2"/>
        <v>0.63839999999999886</v>
      </c>
      <c r="Q99">
        <f t="shared" si="2"/>
        <v>0.18359625645582639</v>
      </c>
      <c r="R99">
        <f t="shared" si="2"/>
        <v>0.36713454454681999</v>
      </c>
      <c r="S99">
        <f t="shared" si="2"/>
        <v>0.23392599645789458</v>
      </c>
      <c r="T99">
        <f t="shared" si="2"/>
        <v>0</v>
      </c>
      <c r="U99">
        <f t="shared" si="2"/>
        <v>1.407756696751858</v>
      </c>
      <c r="V99">
        <f t="shared" si="2"/>
        <v>0.16863780886394103</v>
      </c>
      <c r="W99">
        <f t="shared" si="2"/>
        <v>0.42488389796617998</v>
      </c>
      <c r="X99">
        <f t="shared" si="2"/>
        <v>1.3801791253403435</v>
      </c>
      <c r="Y99">
        <f t="shared" si="2"/>
        <v>0</v>
      </c>
      <c r="Z99">
        <f t="shared" si="2"/>
        <v>0.10130497204545462</v>
      </c>
      <c r="AA99">
        <f t="shared" si="2"/>
        <v>8.0262417721518986E-2</v>
      </c>
      <c r="AB99">
        <f t="shared" si="2"/>
        <v>0.11740388034508613</v>
      </c>
      <c r="AC99">
        <f t="shared" si="2"/>
        <v>7.9933255065179787E-2</v>
      </c>
      <c r="AD99">
        <f t="shared" si="2"/>
        <v>6.3044593489780476E-2</v>
      </c>
      <c r="AE99">
        <f t="shared" si="2"/>
        <v>0.17262377441332336</v>
      </c>
      <c r="AF99">
        <f t="shared" si="2"/>
        <v>0.19838656820486836</v>
      </c>
      <c r="AG99">
        <f t="shared" si="2"/>
        <v>0.67556845800000032</v>
      </c>
      <c r="AH99">
        <f t="shared" si="2"/>
        <v>0.30361611003167888</v>
      </c>
      <c r="AI99">
        <f t="shared" si="2"/>
        <v>6.3375280636292206E-2</v>
      </c>
      <c r="AJ99">
        <f t="shared" si="2"/>
        <v>0</v>
      </c>
      <c r="AK99">
        <f t="shared" si="2"/>
        <v>0.26164856737588638</v>
      </c>
      <c r="AL99">
        <f t="shared" si="2"/>
        <v>0.37087578528399323</v>
      </c>
      <c r="AM99">
        <f t="shared" si="2"/>
        <v>8.183193735933976E-2</v>
      </c>
      <c r="AN99">
        <f t="shared" si="2"/>
        <v>0</v>
      </c>
      <c r="AO99">
        <f t="shared" si="2"/>
        <v>0</v>
      </c>
      <c r="AP99">
        <f t="shared" si="2"/>
        <v>1.0505664000000007E-2</v>
      </c>
      <c r="AQ99">
        <f t="shared" si="2"/>
        <v>0.28576123015873012</v>
      </c>
      <c r="AR99">
        <f t="shared" si="2"/>
        <v>0.35087280548007177</v>
      </c>
      <c r="AS99">
        <f t="shared" si="2"/>
        <v>0.27301881653285731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21.441357743527583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87.700000000000017</v>
      </c>
      <c r="L3">
        <v>22.6</v>
      </c>
      <c r="M3">
        <v>0</v>
      </c>
      <c r="N3">
        <v>29.067460248121613</v>
      </c>
      <c r="O3">
        <v>48.809999999999995</v>
      </c>
      <c r="P3">
        <v>66.72</v>
      </c>
      <c r="Q3">
        <v>5.1070513560300057</v>
      </c>
      <c r="R3">
        <v>10.767079718004336</v>
      </c>
      <c r="S3">
        <v>6.71</v>
      </c>
      <c r="T3">
        <v>0</v>
      </c>
      <c r="U3">
        <v>314.45999999999998</v>
      </c>
      <c r="V3">
        <v>4.4525385054192812</v>
      </c>
      <c r="W3">
        <v>11.14</v>
      </c>
      <c r="X3">
        <v>36.299999999999997</v>
      </c>
      <c r="Y3">
        <v>0</v>
      </c>
      <c r="Z3">
        <v>1.5951200000000001</v>
      </c>
      <c r="AA3">
        <v>0</v>
      </c>
      <c r="AB3">
        <v>0</v>
      </c>
      <c r="AC3">
        <v>0</v>
      </c>
      <c r="AD3">
        <v>0</v>
      </c>
      <c r="AE3">
        <v>4.0331112793338386</v>
      </c>
      <c r="AF3">
        <v>0</v>
      </c>
      <c r="AG3">
        <v>0</v>
      </c>
      <c r="AH3">
        <v>0</v>
      </c>
      <c r="AI3">
        <v>0</v>
      </c>
      <c r="AJ3">
        <v>0</v>
      </c>
      <c r="AK3">
        <v>6.3037714736012616</v>
      </c>
      <c r="AL3">
        <v>0.57140705679862314</v>
      </c>
      <c r="AM3">
        <v>0</v>
      </c>
      <c r="AN3">
        <v>0</v>
      </c>
      <c r="AO3">
        <v>0</v>
      </c>
      <c r="AP3">
        <v>0</v>
      </c>
      <c r="AQ3">
        <v>0</v>
      </c>
      <c r="AR3">
        <v>8.2418297101449269</v>
      </c>
      <c r="AS3">
        <v>6.9142685102586983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671.49363785771243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87.700000000000017</v>
      </c>
      <c r="L4">
        <v>22.22</v>
      </c>
      <c r="M4">
        <v>0</v>
      </c>
      <c r="N4">
        <v>29.067460248121613</v>
      </c>
      <c r="O4">
        <v>48.809999999999995</v>
      </c>
      <c r="P4">
        <v>66.72</v>
      </c>
      <c r="Q4">
        <v>5.1049179512680265</v>
      </c>
      <c r="R4">
        <v>10.377459618208519</v>
      </c>
      <c r="S4">
        <v>6.4674577603143417</v>
      </c>
      <c r="T4">
        <v>0</v>
      </c>
      <c r="U4">
        <v>314.45999999999998</v>
      </c>
      <c r="V4">
        <v>4.4525385054192812</v>
      </c>
      <c r="W4">
        <v>11.14</v>
      </c>
      <c r="X4">
        <v>36.299999999999997</v>
      </c>
      <c r="Y4">
        <v>0</v>
      </c>
      <c r="Z4">
        <v>1.5951200000000001</v>
      </c>
      <c r="AA4">
        <v>0</v>
      </c>
      <c r="AB4">
        <v>0</v>
      </c>
      <c r="AC4">
        <v>0</v>
      </c>
      <c r="AD4">
        <v>0</v>
      </c>
      <c r="AE4">
        <v>4.0331112793338386</v>
      </c>
      <c r="AF4">
        <v>0</v>
      </c>
      <c r="AG4">
        <v>0</v>
      </c>
      <c r="AH4">
        <v>0</v>
      </c>
      <c r="AI4">
        <v>0</v>
      </c>
      <c r="AJ4">
        <v>0</v>
      </c>
      <c r="AK4">
        <v>6.3037714736012616</v>
      </c>
      <c r="AL4">
        <v>0.57140705679862314</v>
      </c>
      <c r="AM4">
        <v>0</v>
      </c>
      <c r="AN4">
        <v>0</v>
      </c>
      <c r="AO4">
        <v>0</v>
      </c>
      <c r="AP4">
        <v>0</v>
      </c>
      <c r="AQ4">
        <v>0</v>
      </c>
      <c r="AR4">
        <v>8.2418297101449269</v>
      </c>
      <c r="AS4">
        <v>6.9142685102586983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670.47934211346899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139.73999999999998</v>
      </c>
      <c r="L5">
        <v>40.471631262848156</v>
      </c>
      <c r="M5">
        <v>0</v>
      </c>
      <c r="N5">
        <v>29.067460248121613</v>
      </c>
      <c r="O5">
        <v>48.809999999999995</v>
      </c>
      <c r="P5">
        <v>66.72</v>
      </c>
      <c r="Q5">
        <v>5.1049179512680265</v>
      </c>
      <c r="R5">
        <v>10.377459618208519</v>
      </c>
      <c r="S5">
        <v>6.4674577603143417</v>
      </c>
      <c r="T5">
        <v>0</v>
      </c>
      <c r="U5">
        <v>314.45999999999998</v>
      </c>
      <c r="V5">
        <v>4.4525385054192812</v>
      </c>
      <c r="W5">
        <v>11.14</v>
      </c>
      <c r="X5">
        <v>36.299999999999997</v>
      </c>
      <c r="Y5">
        <v>0</v>
      </c>
      <c r="Z5">
        <v>1.5951200000000001</v>
      </c>
      <c r="AA5">
        <v>0</v>
      </c>
      <c r="AB5">
        <v>0</v>
      </c>
      <c r="AC5">
        <v>0</v>
      </c>
      <c r="AD5">
        <v>0</v>
      </c>
      <c r="AE5">
        <v>4.0331112793338386</v>
      </c>
      <c r="AF5">
        <v>0</v>
      </c>
      <c r="AG5">
        <v>0</v>
      </c>
      <c r="AH5">
        <v>0</v>
      </c>
      <c r="AI5">
        <v>0</v>
      </c>
      <c r="AJ5">
        <v>0</v>
      </c>
      <c r="AK5">
        <v>6.3037714736012616</v>
      </c>
      <c r="AL5">
        <v>3.2709879518072298</v>
      </c>
      <c r="AM5">
        <v>0</v>
      </c>
      <c r="AN5">
        <v>0</v>
      </c>
      <c r="AO5">
        <v>0</v>
      </c>
      <c r="AP5">
        <v>0</v>
      </c>
      <c r="AQ5">
        <v>0</v>
      </c>
      <c r="AR5">
        <v>8.2418297101449269</v>
      </c>
      <c r="AS5">
        <v>6.9142685102586983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743.47055427132568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134.91999999999999</v>
      </c>
      <c r="L6">
        <v>40.471631262848156</v>
      </c>
      <c r="M6">
        <v>0</v>
      </c>
      <c r="N6">
        <v>29.067460248121613</v>
      </c>
      <c r="O6">
        <v>48.809999999999995</v>
      </c>
      <c r="P6">
        <v>66.72</v>
      </c>
      <c r="Q6">
        <v>5.1049179512680265</v>
      </c>
      <c r="R6">
        <v>10.377459618208519</v>
      </c>
      <c r="S6">
        <v>6.4674577603143417</v>
      </c>
      <c r="T6">
        <v>0</v>
      </c>
      <c r="U6">
        <v>314.45999999999998</v>
      </c>
      <c r="V6">
        <v>4.4525385054192812</v>
      </c>
      <c r="W6">
        <v>11.14</v>
      </c>
      <c r="X6">
        <v>36.299999999999997</v>
      </c>
      <c r="Y6">
        <v>0</v>
      </c>
      <c r="Z6">
        <v>3.1927799999999995</v>
      </c>
      <c r="AA6">
        <v>0</v>
      </c>
      <c r="AB6">
        <v>0</v>
      </c>
      <c r="AC6">
        <v>0</v>
      </c>
      <c r="AD6">
        <v>0</v>
      </c>
      <c r="AE6">
        <v>4.0331112793338386</v>
      </c>
      <c r="AF6">
        <v>0</v>
      </c>
      <c r="AG6">
        <v>0</v>
      </c>
      <c r="AH6">
        <v>0</v>
      </c>
      <c r="AI6">
        <v>0</v>
      </c>
      <c r="AJ6">
        <v>0</v>
      </c>
      <c r="AK6">
        <v>6.3037714736012616</v>
      </c>
      <c r="AL6">
        <v>17.347918244406202</v>
      </c>
      <c r="AM6">
        <v>0</v>
      </c>
      <c r="AN6">
        <v>0</v>
      </c>
      <c r="AO6">
        <v>0</v>
      </c>
      <c r="AP6">
        <v>0</v>
      </c>
      <c r="AQ6">
        <v>0</v>
      </c>
      <c r="AR6">
        <v>8.2418297101449269</v>
      </c>
      <c r="AS6">
        <v>6.9142685102586983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754.32514456392471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91.550000000000011</v>
      </c>
      <c r="L7">
        <v>40.479999999999997</v>
      </c>
      <c r="M7">
        <v>0</v>
      </c>
      <c r="N7">
        <v>29.067460248121613</v>
      </c>
      <c r="O7">
        <v>48.809999999999995</v>
      </c>
      <c r="P7">
        <v>66.72</v>
      </c>
      <c r="Q7">
        <v>5.1049179512680265</v>
      </c>
      <c r="R7">
        <v>10.377459618208519</v>
      </c>
      <c r="S7">
        <v>6.4674577603143417</v>
      </c>
      <c r="T7">
        <v>0</v>
      </c>
      <c r="U7">
        <v>308.46000000000004</v>
      </c>
      <c r="V7">
        <v>4.4525385054192812</v>
      </c>
      <c r="W7">
        <v>11.14</v>
      </c>
      <c r="X7">
        <v>36.299999999999997</v>
      </c>
      <c r="Y7">
        <v>0</v>
      </c>
      <c r="Z7">
        <v>3.1927799999999995</v>
      </c>
      <c r="AA7">
        <v>0</v>
      </c>
      <c r="AB7">
        <v>0</v>
      </c>
      <c r="AC7">
        <v>0</v>
      </c>
      <c r="AD7">
        <v>0</v>
      </c>
      <c r="AE7">
        <v>4.0331112793338386</v>
      </c>
      <c r="AF7">
        <v>0</v>
      </c>
      <c r="AG7">
        <v>0</v>
      </c>
      <c r="AH7">
        <v>0</v>
      </c>
      <c r="AI7">
        <v>0</v>
      </c>
      <c r="AJ7">
        <v>0</v>
      </c>
      <c r="AK7">
        <v>6.3037714736012616</v>
      </c>
      <c r="AL7">
        <v>17.347918244406202</v>
      </c>
      <c r="AM7">
        <v>0</v>
      </c>
      <c r="AN7">
        <v>0</v>
      </c>
      <c r="AO7">
        <v>0</v>
      </c>
      <c r="AP7">
        <v>0</v>
      </c>
      <c r="AQ7">
        <v>0</v>
      </c>
      <c r="AR7">
        <v>8.2418297101449269</v>
      </c>
      <c r="AS7">
        <v>6.9142685102586983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704.96351330107666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87.700000000000017</v>
      </c>
      <c r="L8">
        <v>30.840000000000007</v>
      </c>
      <c r="M8">
        <v>0</v>
      </c>
      <c r="N8">
        <v>29.067460248121613</v>
      </c>
      <c r="O8">
        <v>48.809999999999995</v>
      </c>
      <c r="P8">
        <v>66.72</v>
      </c>
      <c r="Q8">
        <v>5.1049179512680265</v>
      </c>
      <c r="R8">
        <v>10.377459618208519</v>
      </c>
      <c r="S8">
        <v>6.4674577603143417</v>
      </c>
      <c r="T8">
        <v>0</v>
      </c>
      <c r="U8">
        <v>308.46000000000004</v>
      </c>
      <c r="V8">
        <v>4.4525385054192812</v>
      </c>
      <c r="W8">
        <v>11.14</v>
      </c>
      <c r="X8">
        <v>36.299999999999997</v>
      </c>
      <c r="Y8">
        <v>0</v>
      </c>
      <c r="Z8">
        <v>3.1927799999999995</v>
      </c>
      <c r="AA8">
        <v>0</v>
      </c>
      <c r="AB8">
        <v>0</v>
      </c>
      <c r="AC8">
        <v>0</v>
      </c>
      <c r="AD8">
        <v>0</v>
      </c>
      <c r="AE8">
        <v>4.0331112793338386</v>
      </c>
      <c r="AF8">
        <v>0</v>
      </c>
      <c r="AG8">
        <v>0</v>
      </c>
      <c r="AH8">
        <v>0</v>
      </c>
      <c r="AI8">
        <v>0</v>
      </c>
      <c r="AJ8">
        <v>0</v>
      </c>
      <c r="AK8">
        <v>6.3037714736012616</v>
      </c>
      <c r="AL8">
        <v>17.347918244406202</v>
      </c>
      <c r="AM8">
        <v>0</v>
      </c>
      <c r="AN8">
        <v>0</v>
      </c>
      <c r="AO8">
        <v>0</v>
      </c>
      <c r="AP8">
        <v>0</v>
      </c>
      <c r="AQ8">
        <v>0</v>
      </c>
      <c r="AR8">
        <v>8.2418297101449269</v>
      </c>
      <c r="AS8">
        <v>6.9142685102586983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691.47351330107665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89.23</v>
      </c>
      <c r="L9">
        <v>22.17</v>
      </c>
      <c r="M9">
        <v>0</v>
      </c>
      <c r="N9">
        <v>29.067460248121613</v>
      </c>
      <c r="O9">
        <v>48.809999999999995</v>
      </c>
      <c r="P9">
        <v>66.72</v>
      </c>
      <c r="Q9">
        <v>5.1049179512680265</v>
      </c>
      <c r="R9">
        <v>10.377459618208519</v>
      </c>
      <c r="S9">
        <v>6.4674577603143417</v>
      </c>
      <c r="T9">
        <v>0</v>
      </c>
      <c r="U9">
        <v>308.46000000000004</v>
      </c>
      <c r="V9">
        <v>4.4525385054192812</v>
      </c>
      <c r="W9">
        <v>11.14</v>
      </c>
      <c r="X9">
        <v>36.299999999999997</v>
      </c>
      <c r="Y9">
        <v>0</v>
      </c>
      <c r="Z9">
        <v>3.1927799999999995</v>
      </c>
      <c r="AA9">
        <v>0</v>
      </c>
      <c r="AB9">
        <v>0</v>
      </c>
      <c r="AC9">
        <v>0</v>
      </c>
      <c r="AD9">
        <v>0</v>
      </c>
      <c r="AE9">
        <v>4.0331112793338386</v>
      </c>
      <c r="AF9">
        <v>0</v>
      </c>
      <c r="AG9">
        <v>0</v>
      </c>
      <c r="AH9">
        <v>0</v>
      </c>
      <c r="AI9">
        <v>0</v>
      </c>
      <c r="AJ9">
        <v>0</v>
      </c>
      <c r="AK9">
        <v>6.3037714736012616</v>
      </c>
      <c r="AL9">
        <v>17.347918244406202</v>
      </c>
      <c r="AM9">
        <v>0</v>
      </c>
      <c r="AN9">
        <v>0</v>
      </c>
      <c r="AO9">
        <v>0</v>
      </c>
      <c r="AP9">
        <v>0</v>
      </c>
      <c r="AQ9">
        <v>0</v>
      </c>
      <c r="AR9">
        <v>8.2418297101449269</v>
      </c>
      <c r="AS9">
        <v>6.9142685102586983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684.33351330107666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87.700000000000017</v>
      </c>
      <c r="L10">
        <v>22.17</v>
      </c>
      <c r="M10">
        <v>0</v>
      </c>
      <c r="N10">
        <v>29.067460248121613</v>
      </c>
      <c r="O10">
        <v>48.809999999999995</v>
      </c>
      <c r="P10">
        <v>66.72</v>
      </c>
      <c r="Q10">
        <v>5.1049179512680265</v>
      </c>
      <c r="R10">
        <v>10.377459618208519</v>
      </c>
      <c r="S10">
        <v>6.4674577603143417</v>
      </c>
      <c r="T10">
        <v>0</v>
      </c>
      <c r="U10">
        <v>308.46000000000004</v>
      </c>
      <c r="V10">
        <v>4.4525385054192812</v>
      </c>
      <c r="W10">
        <v>11.14</v>
      </c>
      <c r="X10">
        <v>36.299999999999997</v>
      </c>
      <c r="Y10">
        <v>0</v>
      </c>
      <c r="Z10">
        <v>3.1927799999999995</v>
      </c>
      <c r="AA10">
        <v>0</v>
      </c>
      <c r="AB10">
        <v>0</v>
      </c>
      <c r="AC10">
        <v>0</v>
      </c>
      <c r="AD10">
        <v>0</v>
      </c>
      <c r="AE10">
        <v>4.0331112793338386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6.3037714736012616</v>
      </c>
      <c r="AL10">
        <v>3.12877108433735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8.2418297101449269</v>
      </c>
      <c r="AS10">
        <v>6.9142685102586983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668.58436614100788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87.700000000000017</v>
      </c>
      <c r="L11">
        <v>22.22</v>
      </c>
      <c r="M11">
        <v>0</v>
      </c>
      <c r="N11">
        <v>29.067460248121613</v>
      </c>
      <c r="O11">
        <v>48.809999999999995</v>
      </c>
      <c r="P11">
        <v>66.72</v>
      </c>
      <c r="Q11">
        <v>0.96</v>
      </c>
      <c r="R11">
        <v>6.16</v>
      </c>
      <c r="S11">
        <v>4.8321707865168539</v>
      </c>
      <c r="T11">
        <v>0</v>
      </c>
      <c r="U11">
        <v>308.46000000000004</v>
      </c>
      <c r="V11">
        <v>4.4525385054192812</v>
      </c>
      <c r="W11">
        <v>11.14</v>
      </c>
      <c r="X11">
        <v>36.299999999999997</v>
      </c>
      <c r="Y11">
        <v>0</v>
      </c>
      <c r="Z11">
        <v>3.1927799999999995</v>
      </c>
      <c r="AA11">
        <v>0</v>
      </c>
      <c r="AB11">
        <v>0</v>
      </c>
      <c r="AC11">
        <v>0</v>
      </c>
      <c r="AD11">
        <v>0</v>
      </c>
      <c r="AE11">
        <v>4.0331112793338386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6.3037714736012616</v>
      </c>
      <c r="AL11">
        <v>3.12877108433735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8.2418297101449269</v>
      </c>
      <c r="AS11">
        <v>6.9142685102586983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658.6367015977338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87.700000000000017</v>
      </c>
      <c r="L12">
        <v>22.22</v>
      </c>
      <c r="M12">
        <v>0</v>
      </c>
      <c r="N12">
        <v>29.067460248121613</v>
      </c>
      <c r="O12">
        <v>48.809999999999995</v>
      </c>
      <c r="P12">
        <v>66.72</v>
      </c>
      <c r="Q12">
        <v>0.96</v>
      </c>
      <c r="R12">
        <v>2.89</v>
      </c>
      <c r="S12">
        <v>1.93</v>
      </c>
      <c r="T12">
        <v>0</v>
      </c>
      <c r="U12">
        <v>308.46000000000004</v>
      </c>
      <c r="V12">
        <v>4.4525385054192812</v>
      </c>
      <c r="W12">
        <v>11.14</v>
      </c>
      <c r="X12">
        <v>36.299999999999997</v>
      </c>
      <c r="Y12">
        <v>0</v>
      </c>
      <c r="Z12">
        <v>3.1927799999999995</v>
      </c>
      <c r="AA12">
        <v>0</v>
      </c>
      <c r="AB12">
        <v>0</v>
      </c>
      <c r="AC12">
        <v>0</v>
      </c>
      <c r="AD12">
        <v>0</v>
      </c>
      <c r="AE12">
        <v>4.0331112793338386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6.3037714736012616</v>
      </c>
      <c r="AL12">
        <v>3.12877108433735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8.2418297101449269</v>
      </c>
      <c r="AS12">
        <v>6.9142685102586983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652.46453081121695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87.700000000000017</v>
      </c>
      <c r="L13">
        <v>22.22</v>
      </c>
      <c r="M13">
        <v>0</v>
      </c>
      <c r="N13">
        <v>29.067460248121613</v>
      </c>
      <c r="O13">
        <v>48.809999999999995</v>
      </c>
      <c r="P13">
        <v>66.72</v>
      </c>
      <c r="Q13">
        <v>0.96</v>
      </c>
      <c r="R13">
        <v>2.89</v>
      </c>
      <c r="S13">
        <v>1.93</v>
      </c>
      <c r="T13">
        <v>0</v>
      </c>
      <c r="U13">
        <v>308.46000000000004</v>
      </c>
      <c r="V13">
        <v>4.4525385054192812</v>
      </c>
      <c r="W13">
        <v>11.14</v>
      </c>
      <c r="X13">
        <v>36.299999999999997</v>
      </c>
      <c r="Y13">
        <v>0</v>
      </c>
      <c r="Z13">
        <v>3.1927799999999995</v>
      </c>
      <c r="AA13">
        <v>0</v>
      </c>
      <c r="AB13">
        <v>0</v>
      </c>
      <c r="AC13">
        <v>0</v>
      </c>
      <c r="AD13">
        <v>0</v>
      </c>
      <c r="AE13">
        <v>4.0331112793338386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6.3037714736012616</v>
      </c>
      <c r="AL13">
        <v>3.12877108433735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8.2418297101449269</v>
      </c>
      <c r="AS13">
        <v>6.9142685102586983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652.46453081121695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87.700000000000017</v>
      </c>
      <c r="L14">
        <v>22.22</v>
      </c>
      <c r="M14">
        <v>0</v>
      </c>
      <c r="N14">
        <v>29.067460248121613</v>
      </c>
      <c r="O14">
        <v>48.809999999999995</v>
      </c>
      <c r="P14">
        <v>66.72</v>
      </c>
      <c r="Q14">
        <v>0.96</v>
      </c>
      <c r="R14">
        <v>2.89</v>
      </c>
      <c r="S14">
        <v>1.93</v>
      </c>
      <c r="T14">
        <v>0</v>
      </c>
      <c r="U14">
        <v>308.46000000000004</v>
      </c>
      <c r="V14">
        <v>4.4525385054192812</v>
      </c>
      <c r="W14">
        <v>11.14</v>
      </c>
      <c r="X14">
        <v>36.299999999999997</v>
      </c>
      <c r="Y14">
        <v>0</v>
      </c>
      <c r="Z14">
        <v>3.1927799999999995</v>
      </c>
      <c r="AA14">
        <v>0</v>
      </c>
      <c r="AB14">
        <v>0</v>
      </c>
      <c r="AC14">
        <v>0</v>
      </c>
      <c r="AD14">
        <v>0</v>
      </c>
      <c r="AE14">
        <v>4.0331112793338386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6.3037714736012616</v>
      </c>
      <c r="AL14">
        <v>3.12877108433735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8.2418297101449269</v>
      </c>
      <c r="AS14">
        <v>6.9142685102586983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652.46453081121695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87.700000000000017</v>
      </c>
      <c r="L15">
        <v>22.22</v>
      </c>
      <c r="M15">
        <v>0</v>
      </c>
      <c r="N15">
        <v>29.067460248121613</v>
      </c>
      <c r="O15">
        <v>48.809999999999995</v>
      </c>
      <c r="P15">
        <v>66.72</v>
      </c>
      <c r="Q15">
        <v>0.96</v>
      </c>
      <c r="R15">
        <v>2.89</v>
      </c>
      <c r="S15">
        <v>1.93</v>
      </c>
      <c r="T15">
        <v>0</v>
      </c>
      <c r="U15">
        <v>308.46000000000004</v>
      </c>
      <c r="V15">
        <v>4.4525385054192812</v>
      </c>
      <c r="W15">
        <v>11.14</v>
      </c>
      <c r="X15">
        <v>36.299999999999997</v>
      </c>
      <c r="Y15">
        <v>0</v>
      </c>
      <c r="Z15">
        <v>3.1927799999999995</v>
      </c>
      <c r="AA15">
        <v>0</v>
      </c>
      <c r="AB15">
        <v>0</v>
      </c>
      <c r="AC15">
        <v>0</v>
      </c>
      <c r="AD15">
        <v>0</v>
      </c>
      <c r="AE15">
        <v>4.0331112793338386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6.3037714736012616</v>
      </c>
      <c r="AL15">
        <v>3.12877108433735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8.2418297101449269</v>
      </c>
      <c r="AS15">
        <v>6.9142685102586983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652.46453081121695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87.700000000000017</v>
      </c>
      <c r="L16">
        <v>22.22</v>
      </c>
      <c r="M16">
        <v>0</v>
      </c>
      <c r="N16">
        <v>29.067460248121613</v>
      </c>
      <c r="O16">
        <v>48.809999999999995</v>
      </c>
      <c r="P16">
        <v>66.72</v>
      </c>
      <c r="Q16">
        <v>0.96</v>
      </c>
      <c r="R16">
        <v>2.89</v>
      </c>
      <c r="S16">
        <v>1.93</v>
      </c>
      <c r="T16">
        <v>0</v>
      </c>
      <c r="U16">
        <v>308.46000000000004</v>
      </c>
      <c r="V16">
        <v>0.96068376068376071</v>
      </c>
      <c r="W16">
        <v>11.14</v>
      </c>
      <c r="X16">
        <v>36.299999999999997</v>
      </c>
      <c r="Y16">
        <v>0</v>
      </c>
      <c r="Z16">
        <v>3.1927799999999995</v>
      </c>
      <c r="AA16">
        <v>0</v>
      </c>
      <c r="AB16">
        <v>3.2234313578394604</v>
      </c>
      <c r="AC16">
        <v>2.3695005497094388</v>
      </c>
      <c r="AD16">
        <v>0</v>
      </c>
      <c r="AE16">
        <v>4.0331112793338386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6.3037714736012616</v>
      </c>
      <c r="AL16">
        <v>3.12877108433735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8.2418297101449269</v>
      </c>
      <c r="AS16">
        <v>6.9142685102586983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654.56560797403029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87.700000000000017</v>
      </c>
      <c r="L17">
        <v>22.22</v>
      </c>
      <c r="M17">
        <v>0</v>
      </c>
      <c r="N17">
        <v>29.067460248121613</v>
      </c>
      <c r="O17">
        <v>48.809999999999995</v>
      </c>
      <c r="P17">
        <v>66.72</v>
      </c>
      <c r="Q17">
        <v>0.96</v>
      </c>
      <c r="R17">
        <v>2.89</v>
      </c>
      <c r="S17">
        <v>1.93</v>
      </c>
      <c r="T17">
        <v>0</v>
      </c>
      <c r="U17">
        <v>308.46000000000004</v>
      </c>
      <c r="V17">
        <v>4.4525385054192812</v>
      </c>
      <c r="W17">
        <v>11.14</v>
      </c>
      <c r="X17">
        <v>36.299999999999997</v>
      </c>
      <c r="Y17">
        <v>0</v>
      </c>
      <c r="Z17">
        <v>3.1927799999999995</v>
      </c>
      <c r="AA17">
        <v>0</v>
      </c>
      <c r="AB17">
        <v>3.2234313578394604</v>
      </c>
      <c r="AC17">
        <v>2.3695005497094388</v>
      </c>
      <c r="AD17">
        <v>0</v>
      </c>
      <c r="AE17">
        <v>4.0331112793338386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6.3037714736012616</v>
      </c>
      <c r="AL17">
        <v>3.12877108433735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8.2418297101449269</v>
      </c>
      <c r="AS17">
        <v>6.9142685102586983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658.05746271876581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87.700000000000017</v>
      </c>
      <c r="L18">
        <v>22.22</v>
      </c>
      <c r="M18">
        <v>0</v>
      </c>
      <c r="N18">
        <v>29.067460248121613</v>
      </c>
      <c r="O18">
        <v>48.809999999999995</v>
      </c>
      <c r="P18">
        <v>66.72</v>
      </c>
      <c r="Q18">
        <v>0.96</v>
      </c>
      <c r="R18">
        <v>2.89</v>
      </c>
      <c r="S18">
        <v>1.93</v>
      </c>
      <c r="T18">
        <v>0</v>
      </c>
      <c r="U18">
        <v>308.46000000000004</v>
      </c>
      <c r="V18">
        <v>4.4525385054192812</v>
      </c>
      <c r="W18">
        <v>11.14</v>
      </c>
      <c r="X18">
        <v>36.299999999999997</v>
      </c>
      <c r="Y18">
        <v>0</v>
      </c>
      <c r="Z18">
        <v>3.1927799999999995</v>
      </c>
      <c r="AA18">
        <v>0</v>
      </c>
      <c r="AB18">
        <v>3.2234313578394604</v>
      </c>
      <c r="AC18">
        <v>2.3695005497094388</v>
      </c>
      <c r="AD18">
        <v>0</v>
      </c>
      <c r="AE18">
        <v>4.0331112793338386</v>
      </c>
      <c r="AF18">
        <v>0</v>
      </c>
      <c r="AG18">
        <v>0</v>
      </c>
      <c r="AH18">
        <v>5.3315043294614561</v>
      </c>
      <c r="AI18">
        <v>0</v>
      </c>
      <c r="AJ18">
        <v>0</v>
      </c>
      <c r="AK18">
        <v>6.3037714736012616</v>
      </c>
      <c r="AL18">
        <v>3.12877108433735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8.2418297101449269</v>
      </c>
      <c r="AS18">
        <v>6.9142685102586983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663.3889670482273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87.700000000000017</v>
      </c>
      <c r="L19">
        <v>22.22</v>
      </c>
      <c r="M19">
        <v>0</v>
      </c>
      <c r="N19">
        <v>29.067460248121613</v>
      </c>
      <c r="O19">
        <v>48.809999999999995</v>
      </c>
      <c r="P19">
        <v>66.72</v>
      </c>
      <c r="Q19">
        <v>0.96</v>
      </c>
      <c r="R19">
        <v>2.89</v>
      </c>
      <c r="S19">
        <v>1.93</v>
      </c>
      <c r="T19">
        <v>0</v>
      </c>
      <c r="U19">
        <v>308.46000000000004</v>
      </c>
      <c r="V19">
        <v>4.4525385054192812</v>
      </c>
      <c r="W19">
        <v>11.14</v>
      </c>
      <c r="X19">
        <v>36.299999999999997</v>
      </c>
      <c r="Y19">
        <v>0</v>
      </c>
      <c r="Z19">
        <v>3.1927799999999995</v>
      </c>
      <c r="AA19">
        <v>0</v>
      </c>
      <c r="AB19">
        <v>3.2234313578394604</v>
      </c>
      <c r="AC19">
        <v>2.3695005497094388</v>
      </c>
      <c r="AD19">
        <v>0</v>
      </c>
      <c r="AE19">
        <v>4.0331112793338386</v>
      </c>
      <c r="AF19">
        <v>0</v>
      </c>
      <c r="AG19">
        <v>0</v>
      </c>
      <c r="AH19">
        <v>5.3315043294614561</v>
      </c>
      <c r="AI19">
        <v>0</v>
      </c>
      <c r="AJ19">
        <v>0</v>
      </c>
      <c r="AK19">
        <v>6.3037714736012616</v>
      </c>
      <c r="AL19">
        <v>3.12877108433735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8.2418297101449269</v>
      </c>
      <c r="AS19">
        <v>6.9142685102586983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663.3889670482273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87.700000000000017</v>
      </c>
      <c r="L20">
        <v>22.22</v>
      </c>
      <c r="M20">
        <v>0</v>
      </c>
      <c r="N20">
        <v>29.067460248121613</v>
      </c>
      <c r="O20">
        <v>48.809999999999995</v>
      </c>
      <c r="P20">
        <v>66.72</v>
      </c>
      <c r="Q20">
        <v>0.96</v>
      </c>
      <c r="R20">
        <v>2.89</v>
      </c>
      <c r="S20">
        <v>1.93</v>
      </c>
      <c r="T20">
        <v>0</v>
      </c>
      <c r="U20">
        <v>308.46000000000004</v>
      </c>
      <c r="V20">
        <v>4.4525385054192812</v>
      </c>
      <c r="W20">
        <v>11.14</v>
      </c>
      <c r="X20">
        <v>36.299999999999997</v>
      </c>
      <c r="Y20">
        <v>0</v>
      </c>
      <c r="Z20">
        <v>3.1927799999999995</v>
      </c>
      <c r="AA20">
        <v>0</v>
      </c>
      <c r="AB20">
        <v>3.2234313578394604</v>
      </c>
      <c r="AC20">
        <v>2.3695005497094388</v>
      </c>
      <c r="AD20">
        <v>0</v>
      </c>
      <c r="AE20">
        <v>4.0331112793338386</v>
      </c>
      <c r="AF20">
        <v>0</v>
      </c>
      <c r="AG20">
        <v>0</v>
      </c>
      <c r="AH20">
        <v>5.3315043294614561</v>
      </c>
      <c r="AI20">
        <v>0</v>
      </c>
      <c r="AJ20">
        <v>0</v>
      </c>
      <c r="AK20">
        <v>6.3037714736012616</v>
      </c>
      <c r="AL20">
        <v>3.12877108433735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8.2418297101449269</v>
      </c>
      <c r="AS20">
        <v>6.9142685102586983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663.3889670482273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87.700000000000017</v>
      </c>
      <c r="L21">
        <v>41.831676889156142</v>
      </c>
      <c r="M21">
        <v>0</v>
      </c>
      <c r="N21">
        <v>29.067460248121613</v>
      </c>
      <c r="O21">
        <v>48.809999999999995</v>
      </c>
      <c r="P21">
        <v>66.72</v>
      </c>
      <c r="Q21">
        <v>4.2074577294685982</v>
      </c>
      <c r="R21">
        <v>8.2974594429139881</v>
      </c>
      <c r="S21">
        <v>5.0599999999999996</v>
      </c>
      <c r="T21">
        <v>0</v>
      </c>
      <c r="U21">
        <v>308.46000000000004</v>
      </c>
      <c r="V21">
        <v>4.4525385054192812</v>
      </c>
      <c r="W21">
        <v>11.14</v>
      </c>
      <c r="X21">
        <v>36.299999999999997</v>
      </c>
      <c r="Y21">
        <v>0</v>
      </c>
      <c r="Z21">
        <v>3.1927799999999995</v>
      </c>
      <c r="AA21">
        <v>0</v>
      </c>
      <c r="AB21">
        <v>3.2234313578394604</v>
      </c>
      <c r="AC21">
        <v>2.3695005497094388</v>
      </c>
      <c r="AD21">
        <v>0</v>
      </c>
      <c r="AE21">
        <v>4.0331112793338386</v>
      </c>
      <c r="AF21">
        <v>0</v>
      </c>
      <c r="AG21">
        <v>0</v>
      </c>
      <c r="AH21">
        <v>5.3315043294614561</v>
      </c>
      <c r="AI21">
        <v>0</v>
      </c>
      <c r="AJ21">
        <v>0</v>
      </c>
      <c r="AK21">
        <v>6.3037714736012616</v>
      </c>
      <c r="AL21">
        <v>3.12877108433735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8.2418297101449269</v>
      </c>
      <c r="AS21">
        <v>6.9142685102586983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694.78556110976604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87.7</v>
      </c>
      <c r="L22">
        <v>41.831676889156142</v>
      </c>
      <c r="M22">
        <v>0</v>
      </c>
      <c r="N22">
        <v>29.067460248121613</v>
      </c>
      <c r="O22">
        <v>48.809999999999995</v>
      </c>
      <c r="P22">
        <v>66.72</v>
      </c>
      <c r="Q22">
        <v>5.1049179512680265</v>
      </c>
      <c r="R22">
        <v>10.177459445969554</v>
      </c>
      <c r="S22">
        <v>6.23</v>
      </c>
      <c r="T22">
        <v>0</v>
      </c>
      <c r="U22">
        <v>308.46000000000004</v>
      </c>
      <c r="V22">
        <v>4.4525385054192812</v>
      </c>
      <c r="W22">
        <v>11.14</v>
      </c>
      <c r="X22">
        <v>36.299999999999997</v>
      </c>
      <c r="Y22">
        <v>0</v>
      </c>
      <c r="Z22">
        <v>3.1927799999999995</v>
      </c>
      <c r="AA22">
        <v>0</v>
      </c>
      <c r="AB22">
        <v>3.2234313578394604</v>
      </c>
      <c r="AC22">
        <v>2.3695005497094388</v>
      </c>
      <c r="AD22">
        <v>0</v>
      </c>
      <c r="AE22">
        <v>4.0331112793338386</v>
      </c>
      <c r="AF22">
        <v>0</v>
      </c>
      <c r="AG22">
        <v>0</v>
      </c>
      <c r="AH22">
        <v>5.3315043294614561</v>
      </c>
      <c r="AI22">
        <v>0</v>
      </c>
      <c r="AJ22">
        <v>0</v>
      </c>
      <c r="AK22">
        <v>6.3037714736012616</v>
      </c>
      <c r="AL22">
        <v>3.12877108433735</v>
      </c>
      <c r="AM22">
        <v>2.5782370592648167</v>
      </c>
      <c r="AN22">
        <v>0</v>
      </c>
      <c r="AO22">
        <v>0</v>
      </c>
      <c r="AP22">
        <v>0</v>
      </c>
      <c r="AQ22">
        <v>0</v>
      </c>
      <c r="AR22">
        <v>8.2418297101449269</v>
      </c>
      <c r="AS22">
        <v>6.9142685102586983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701.31125839388585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125.28</v>
      </c>
      <c r="L23">
        <v>41.831676889156142</v>
      </c>
      <c r="M23">
        <v>0</v>
      </c>
      <c r="N23">
        <v>29.067460248121613</v>
      </c>
      <c r="O23">
        <v>48.809999999999995</v>
      </c>
      <c r="P23">
        <v>66.72</v>
      </c>
      <c r="Q23">
        <v>5.1049179512680265</v>
      </c>
      <c r="R23">
        <v>10.377459618208519</v>
      </c>
      <c r="S23">
        <v>6.4674577603143417</v>
      </c>
      <c r="T23">
        <v>0</v>
      </c>
      <c r="U23">
        <v>308.46000000000004</v>
      </c>
      <c r="V23">
        <v>4.4525385054192812</v>
      </c>
      <c r="W23">
        <v>11.14</v>
      </c>
      <c r="X23">
        <v>36.299999999999997</v>
      </c>
      <c r="Y23">
        <v>0</v>
      </c>
      <c r="Z23">
        <v>3.1927799999999995</v>
      </c>
      <c r="AA23">
        <v>0</v>
      </c>
      <c r="AB23">
        <v>3.2234313578394604</v>
      </c>
      <c r="AC23">
        <v>2.3695005497094388</v>
      </c>
      <c r="AD23">
        <v>0</v>
      </c>
      <c r="AE23">
        <v>4.0331112793338386</v>
      </c>
      <c r="AF23">
        <v>0</v>
      </c>
      <c r="AG23">
        <v>0</v>
      </c>
      <c r="AH23">
        <v>5.3315043294614561</v>
      </c>
      <c r="AI23">
        <v>0</v>
      </c>
      <c r="AJ23">
        <v>0</v>
      </c>
      <c r="AK23">
        <v>6.3037714736012616</v>
      </c>
      <c r="AL23">
        <v>0.57140705679862314</v>
      </c>
      <c r="AM23">
        <v>2.5782370592648167</v>
      </c>
      <c r="AN23">
        <v>0</v>
      </c>
      <c r="AO23">
        <v>0</v>
      </c>
      <c r="AP23">
        <v>0</v>
      </c>
      <c r="AQ23">
        <v>0</v>
      </c>
      <c r="AR23">
        <v>8.2418297101449269</v>
      </c>
      <c r="AS23">
        <v>6.9142685102586983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736.77135229890041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158.19999999999999</v>
      </c>
      <c r="L24">
        <v>41.831676889156142</v>
      </c>
      <c r="M24">
        <v>0</v>
      </c>
      <c r="N24">
        <v>29.067460248121613</v>
      </c>
      <c r="O24">
        <v>48.809999999999995</v>
      </c>
      <c r="P24">
        <v>66.72</v>
      </c>
      <c r="Q24">
        <v>5.1049179512680265</v>
      </c>
      <c r="R24">
        <v>10.377459618208519</v>
      </c>
      <c r="S24">
        <v>6.4674577603143417</v>
      </c>
      <c r="T24">
        <v>0</v>
      </c>
      <c r="U24">
        <v>308.46000000000004</v>
      </c>
      <c r="V24">
        <v>4.4525385054192812</v>
      </c>
      <c r="W24">
        <v>11.14</v>
      </c>
      <c r="X24">
        <v>36.299999999999997</v>
      </c>
      <c r="Y24">
        <v>0</v>
      </c>
      <c r="Z24">
        <v>3.1927799999999995</v>
      </c>
      <c r="AA24">
        <v>0</v>
      </c>
      <c r="AB24">
        <v>3.2234313578394604</v>
      </c>
      <c r="AC24">
        <v>2.3695005497094388</v>
      </c>
      <c r="AD24">
        <v>0</v>
      </c>
      <c r="AE24">
        <v>4.0331112793338386</v>
      </c>
      <c r="AF24">
        <v>0</v>
      </c>
      <c r="AG24">
        <v>0</v>
      </c>
      <c r="AH24">
        <v>5.3315043294614561</v>
      </c>
      <c r="AI24">
        <v>0</v>
      </c>
      <c r="AJ24">
        <v>0</v>
      </c>
      <c r="AK24">
        <v>6.3037714736012616</v>
      </c>
      <c r="AL24">
        <v>0.57140705679862314</v>
      </c>
      <c r="AM24">
        <v>2.5782370592648167</v>
      </c>
      <c r="AN24">
        <v>0</v>
      </c>
      <c r="AO24">
        <v>0</v>
      </c>
      <c r="AP24">
        <v>0</v>
      </c>
      <c r="AQ24">
        <v>0</v>
      </c>
      <c r="AR24">
        <v>8.2418297101449269</v>
      </c>
      <c r="AS24">
        <v>6.9142685102586983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769.69135229890037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158.19999999999999</v>
      </c>
      <c r="L25">
        <v>41.831369903389557</v>
      </c>
      <c r="M25">
        <v>0</v>
      </c>
      <c r="N25">
        <v>29.067460248121613</v>
      </c>
      <c r="O25">
        <v>48.809999999999995</v>
      </c>
      <c r="P25">
        <v>66.72</v>
      </c>
      <c r="Q25">
        <v>5.1070513560300057</v>
      </c>
      <c r="R25">
        <v>10.377052810902898</v>
      </c>
      <c r="S25">
        <v>6.4670497036023713</v>
      </c>
      <c r="T25">
        <v>0</v>
      </c>
      <c r="U25">
        <v>308.46000000000004</v>
      </c>
      <c r="V25">
        <v>4.4525385054192812</v>
      </c>
      <c r="W25">
        <v>11.14</v>
      </c>
      <c r="X25">
        <v>36.299999999999997</v>
      </c>
      <c r="Y25">
        <v>0</v>
      </c>
      <c r="Z25">
        <v>3.1927799999999995</v>
      </c>
      <c r="AA25">
        <v>0</v>
      </c>
      <c r="AB25">
        <v>3.2234313578394604</v>
      </c>
      <c r="AC25">
        <v>2.3695005497094388</v>
      </c>
      <c r="AD25">
        <v>0</v>
      </c>
      <c r="AE25">
        <v>4.0331112793338386</v>
      </c>
      <c r="AF25">
        <v>0</v>
      </c>
      <c r="AG25">
        <v>0</v>
      </c>
      <c r="AH25">
        <v>5.7252076029567043</v>
      </c>
      <c r="AI25">
        <v>0</v>
      </c>
      <c r="AJ25">
        <v>0</v>
      </c>
      <c r="AK25">
        <v>6.3037714736012616</v>
      </c>
      <c r="AL25">
        <v>0.57140705679862314</v>
      </c>
      <c r="AM25">
        <v>2.5782370592648167</v>
      </c>
      <c r="AN25">
        <v>0</v>
      </c>
      <c r="AO25">
        <v>0</v>
      </c>
      <c r="AP25">
        <v>0</v>
      </c>
      <c r="AQ25">
        <v>0</v>
      </c>
      <c r="AR25">
        <v>8.2418297101449269</v>
      </c>
      <c r="AS25">
        <v>6.5840499553969671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769.75584857251158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158.20000000000002</v>
      </c>
      <c r="L26">
        <v>41.831151802186305</v>
      </c>
      <c r="M26">
        <v>0</v>
      </c>
      <c r="N26">
        <v>29.067460248121613</v>
      </c>
      <c r="O26">
        <v>48.809999999999995</v>
      </c>
      <c r="P26">
        <v>66.72</v>
      </c>
      <c r="Q26">
        <v>5.1049179512680265</v>
      </c>
      <c r="R26">
        <v>10.26746043521266</v>
      </c>
      <c r="S26">
        <v>6.4099999999999993</v>
      </c>
      <c r="T26">
        <v>0</v>
      </c>
      <c r="U26">
        <v>308.46000000000004</v>
      </c>
      <c r="V26">
        <v>4.4525385054192812</v>
      </c>
      <c r="W26">
        <v>11.14</v>
      </c>
      <c r="X26">
        <v>36.299999999999997</v>
      </c>
      <c r="Y26">
        <v>0</v>
      </c>
      <c r="Z26">
        <v>3.1927799999999995</v>
      </c>
      <c r="AA26">
        <v>2.9995628223159878</v>
      </c>
      <c r="AB26">
        <v>6.4468627156789209</v>
      </c>
      <c r="AC26">
        <v>2.3695005497094388</v>
      </c>
      <c r="AD26">
        <v>0</v>
      </c>
      <c r="AE26">
        <v>4.0331112793338386</v>
      </c>
      <c r="AF26">
        <v>0</v>
      </c>
      <c r="AG26">
        <v>0</v>
      </c>
      <c r="AH26">
        <v>9.6876405491024293</v>
      </c>
      <c r="AI26">
        <v>0</v>
      </c>
      <c r="AJ26">
        <v>0</v>
      </c>
      <c r="AK26">
        <v>6.3037714736012616</v>
      </c>
      <c r="AL26">
        <v>0.57140705679862314</v>
      </c>
      <c r="AM26">
        <v>2.5782370592648167</v>
      </c>
      <c r="AN26">
        <v>0</v>
      </c>
      <c r="AO26">
        <v>0</v>
      </c>
      <c r="AP26">
        <v>0</v>
      </c>
      <c r="AQ26">
        <v>0</v>
      </c>
      <c r="AR26">
        <v>8.2418297101449269</v>
      </c>
      <c r="AS26">
        <v>6.5840499553969671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779.77228211355487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158.20000000000002</v>
      </c>
      <c r="L27">
        <v>41.67</v>
      </c>
      <c r="M27">
        <v>0</v>
      </c>
      <c r="N27">
        <v>29.067460248121613</v>
      </c>
      <c r="O27">
        <v>48.809999999999995</v>
      </c>
      <c r="P27">
        <v>66.72</v>
      </c>
      <c r="Q27">
        <v>5.1049179512680265</v>
      </c>
      <c r="R27">
        <v>10.377459618208519</v>
      </c>
      <c r="S27">
        <v>6.4674577603143417</v>
      </c>
      <c r="T27">
        <v>0</v>
      </c>
      <c r="U27">
        <v>312.73790320950212</v>
      </c>
      <c r="V27">
        <v>4.4525385054192812</v>
      </c>
      <c r="W27">
        <v>11.14</v>
      </c>
      <c r="X27">
        <v>36.299999999999997</v>
      </c>
      <c r="Y27">
        <v>0</v>
      </c>
      <c r="Z27">
        <v>3.1927799999999995</v>
      </c>
      <c r="AA27">
        <v>2.9995628223159878</v>
      </c>
      <c r="AB27">
        <v>6.4468627156789209</v>
      </c>
      <c r="AC27">
        <v>2.3695005497094388</v>
      </c>
      <c r="AD27">
        <v>1.9378236184708553</v>
      </c>
      <c r="AE27">
        <v>8.0662225586676772</v>
      </c>
      <c r="AF27">
        <v>0</v>
      </c>
      <c r="AG27">
        <v>0</v>
      </c>
      <c r="AH27">
        <v>15.301087222808871</v>
      </c>
      <c r="AI27">
        <v>0.9345985860172823</v>
      </c>
      <c r="AJ27">
        <v>0</v>
      </c>
      <c r="AK27">
        <v>6.3037714736012616</v>
      </c>
      <c r="AL27">
        <v>3.6976385542168679</v>
      </c>
      <c r="AM27">
        <v>2.5782370592648167</v>
      </c>
      <c r="AN27">
        <v>0</v>
      </c>
      <c r="AO27">
        <v>0</v>
      </c>
      <c r="AP27">
        <v>0</v>
      </c>
      <c r="AQ27">
        <v>0</v>
      </c>
      <c r="AR27">
        <v>9.7301847826086956</v>
      </c>
      <c r="AS27">
        <v>5.9261529884032118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800.53216022459753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158.20000000000002</v>
      </c>
      <c r="L28">
        <v>41.831005190560866</v>
      </c>
      <c r="M28">
        <v>0</v>
      </c>
      <c r="N28">
        <v>29.067460248121613</v>
      </c>
      <c r="O28">
        <v>48.809999999999995</v>
      </c>
      <c r="P28">
        <v>66.72</v>
      </c>
      <c r="Q28">
        <v>5.1049179512680265</v>
      </c>
      <c r="R28">
        <v>10.377459618208519</v>
      </c>
      <c r="S28">
        <v>6.4674577603143417</v>
      </c>
      <c r="T28">
        <v>0</v>
      </c>
      <c r="U28">
        <v>313.60790342498552</v>
      </c>
      <c r="V28">
        <v>4.4525385054192812</v>
      </c>
      <c r="W28">
        <v>11.14</v>
      </c>
      <c r="X28">
        <v>36.299999999999997</v>
      </c>
      <c r="Y28">
        <v>0</v>
      </c>
      <c r="Z28">
        <v>3.1927799999999995</v>
      </c>
      <c r="AA28">
        <v>6.8652144866385392</v>
      </c>
      <c r="AB28">
        <v>9.672834208552139</v>
      </c>
      <c r="AC28">
        <v>4.736461441809328</v>
      </c>
      <c r="AD28">
        <v>3.8781869795609385</v>
      </c>
      <c r="AE28">
        <v>8.0662225586676772</v>
      </c>
      <c r="AF28">
        <v>0</v>
      </c>
      <c r="AG28">
        <v>0</v>
      </c>
      <c r="AH28">
        <v>20.398909609292502</v>
      </c>
      <c r="AI28">
        <v>4.0482340926944236</v>
      </c>
      <c r="AJ28">
        <v>0</v>
      </c>
      <c r="AK28">
        <v>6.3037714736012616</v>
      </c>
      <c r="AL28">
        <v>17.347918244406202</v>
      </c>
      <c r="AM28">
        <v>2.5782370592648167</v>
      </c>
      <c r="AN28">
        <v>0</v>
      </c>
      <c r="AO28">
        <v>0</v>
      </c>
      <c r="AP28">
        <v>0</v>
      </c>
      <c r="AQ28">
        <v>0</v>
      </c>
      <c r="AR28">
        <v>9.7301847826086956</v>
      </c>
      <c r="AS28">
        <v>5.9261529884032118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834.823850624378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158.20000000000002</v>
      </c>
      <c r="L29">
        <v>41.831005190560866</v>
      </c>
      <c r="M29">
        <v>0</v>
      </c>
      <c r="N29">
        <v>29.067460248121613</v>
      </c>
      <c r="O29">
        <v>48.809999999999995</v>
      </c>
      <c r="P29">
        <v>66.72</v>
      </c>
      <c r="Q29">
        <v>5.1049179512680265</v>
      </c>
      <c r="R29">
        <v>10.377459618208519</v>
      </c>
      <c r="S29">
        <v>6.4674577603143417</v>
      </c>
      <c r="T29">
        <v>0</v>
      </c>
      <c r="U29">
        <v>313.60790342498552</v>
      </c>
      <c r="V29">
        <v>4.4525385054192812</v>
      </c>
      <c r="W29">
        <v>11.14</v>
      </c>
      <c r="X29">
        <v>36.299999999999997</v>
      </c>
      <c r="Y29">
        <v>0</v>
      </c>
      <c r="Z29">
        <v>4.7879000000000005</v>
      </c>
      <c r="AA29">
        <v>10.316870604782</v>
      </c>
      <c r="AB29">
        <v>9.672834208552139</v>
      </c>
      <c r="AC29">
        <v>7.1135809643474159</v>
      </c>
      <c r="AD29">
        <v>4.4724867524602567</v>
      </c>
      <c r="AE29">
        <v>12.099333838001515</v>
      </c>
      <c r="AF29">
        <v>0</v>
      </c>
      <c r="AG29">
        <v>0</v>
      </c>
      <c r="AH29">
        <v>28.626038014783525</v>
      </c>
      <c r="AI29">
        <v>4.0482340926944236</v>
      </c>
      <c r="AJ29">
        <v>0</v>
      </c>
      <c r="AK29">
        <v>6.3037714736012616</v>
      </c>
      <c r="AL29">
        <v>17.347918244406202</v>
      </c>
      <c r="AM29">
        <v>2.5782370592648167</v>
      </c>
      <c r="AN29">
        <v>0</v>
      </c>
      <c r="AO29">
        <v>0</v>
      </c>
      <c r="AP29">
        <v>0</v>
      </c>
      <c r="AQ29">
        <v>0</v>
      </c>
      <c r="AR29">
        <v>9.7301847826086956</v>
      </c>
      <c r="AS29">
        <v>8.1335370205173962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857.30966975489775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158.20000000000002</v>
      </c>
      <c r="L30">
        <v>41.831005190560866</v>
      </c>
      <c r="M30">
        <v>0</v>
      </c>
      <c r="N30">
        <v>29.067460248121613</v>
      </c>
      <c r="O30">
        <v>48.809999999999995</v>
      </c>
      <c r="P30">
        <v>66.72</v>
      </c>
      <c r="Q30">
        <v>5.1049179512680265</v>
      </c>
      <c r="R30">
        <v>10.377459618208519</v>
      </c>
      <c r="S30">
        <v>6.4674577603143417</v>
      </c>
      <c r="T30">
        <v>0</v>
      </c>
      <c r="U30">
        <v>313.60790342498552</v>
      </c>
      <c r="V30">
        <v>4.4525385054192812</v>
      </c>
      <c r="W30">
        <v>11.14</v>
      </c>
      <c r="X30">
        <v>36.299999999999997</v>
      </c>
      <c r="Y30">
        <v>0</v>
      </c>
      <c r="Z30">
        <v>4.7879000000000005</v>
      </c>
      <c r="AA30">
        <v>10.316870604782</v>
      </c>
      <c r="AB30">
        <v>9.672834208552139</v>
      </c>
      <c r="AC30">
        <v>7.1135809643474159</v>
      </c>
      <c r="AD30">
        <v>4.4724867524602567</v>
      </c>
      <c r="AE30">
        <v>12.099333838001515</v>
      </c>
      <c r="AF30">
        <v>0</v>
      </c>
      <c r="AG30">
        <v>0</v>
      </c>
      <c r="AH30">
        <v>28.626038014783525</v>
      </c>
      <c r="AI30">
        <v>4.0482340926944236</v>
      </c>
      <c r="AJ30">
        <v>0</v>
      </c>
      <c r="AK30">
        <v>6.3037714736012616</v>
      </c>
      <c r="AL30">
        <v>17.347918244406202</v>
      </c>
      <c r="AM30">
        <v>2.5782370592648167</v>
      </c>
      <c r="AN30">
        <v>0</v>
      </c>
      <c r="AO30">
        <v>0</v>
      </c>
      <c r="AP30">
        <v>0</v>
      </c>
      <c r="AQ30">
        <v>0</v>
      </c>
      <c r="AR30">
        <v>9.7301847826086956</v>
      </c>
      <c r="AS30">
        <v>8.1335370205173962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857.30966975489775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101.19</v>
      </c>
      <c r="L31">
        <v>41.831151802186305</v>
      </c>
      <c r="M31">
        <v>0</v>
      </c>
      <c r="N31">
        <v>29.067460248121613</v>
      </c>
      <c r="O31">
        <v>48.809999999999995</v>
      </c>
      <c r="P31">
        <v>66.72</v>
      </c>
      <c r="Q31">
        <v>5.1070513560300057</v>
      </c>
      <c r="R31">
        <v>10.377052810902898</v>
      </c>
      <c r="S31">
        <v>6.4670497036023713</v>
      </c>
      <c r="T31">
        <v>0</v>
      </c>
      <c r="U31">
        <v>313.60790342498552</v>
      </c>
      <c r="V31">
        <v>4.4529450694904043</v>
      </c>
      <c r="W31">
        <v>11.14</v>
      </c>
      <c r="X31">
        <v>36.300000000000004</v>
      </c>
      <c r="Y31">
        <v>0</v>
      </c>
      <c r="Z31">
        <v>4.7879000000000005</v>
      </c>
      <c r="AA31">
        <v>10.316870604782</v>
      </c>
      <c r="AB31">
        <v>9.672834208552139</v>
      </c>
      <c r="AC31">
        <v>7.1135809643474159</v>
      </c>
      <c r="AD31">
        <v>6.71</v>
      </c>
      <c r="AE31">
        <v>12.099333838001515</v>
      </c>
      <c r="AF31">
        <v>0</v>
      </c>
      <c r="AG31">
        <v>0</v>
      </c>
      <c r="AH31">
        <v>34.356325659978879</v>
      </c>
      <c r="AI31">
        <v>4.0482340926944236</v>
      </c>
      <c r="AJ31">
        <v>0</v>
      </c>
      <c r="AK31">
        <v>6.3037714736012616</v>
      </c>
      <c r="AL31">
        <v>17.347918244406202</v>
      </c>
      <c r="AM31">
        <v>2.5782370592648167</v>
      </c>
      <c r="AN31">
        <v>0</v>
      </c>
      <c r="AO31">
        <v>0</v>
      </c>
      <c r="AP31">
        <v>0</v>
      </c>
      <c r="AQ31">
        <v>0</v>
      </c>
      <c r="AR31">
        <v>8.2418297101449269</v>
      </c>
      <c r="AS31">
        <v>8.1335370205173962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806.78098729161002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87.7</v>
      </c>
      <c r="L32">
        <v>41.831369903389557</v>
      </c>
      <c r="M32">
        <v>0</v>
      </c>
      <c r="N32">
        <v>29.067460248121613</v>
      </c>
      <c r="O32">
        <v>48.809999999999995</v>
      </c>
      <c r="P32">
        <v>66.72</v>
      </c>
      <c r="Q32">
        <v>5.1070513560300057</v>
      </c>
      <c r="R32">
        <v>10.377052810902898</v>
      </c>
      <c r="S32">
        <v>6.4670497036023713</v>
      </c>
      <c r="T32">
        <v>0</v>
      </c>
      <c r="U32">
        <v>313.60790342498552</v>
      </c>
      <c r="V32">
        <v>4.4529450694904043</v>
      </c>
      <c r="W32">
        <v>11.077468007312614</v>
      </c>
      <c r="X32">
        <v>36.299999999999997</v>
      </c>
      <c r="Y32">
        <v>0</v>
      </c>
      <c r="Z32">
        <v>4.7879000000000005</v>
      </c>
      <c r="AA32">
        <v>10.316870604782</v>
      </c>
      <c r="AB32">
        <v>9.672834208552139</v>
      </c>
      <c r="AC32">
        <v>7.1135809643474159</v>
      </c>
      <c r="AD32">
        <v>6.71</v>
      </c>
      <c r="AE32">
        <v>12.099333838001515</v>
      </c>
      <c r="AF32">
        <v>0</v>
      </c>
      <c r="AG32">
        <v>0</v>
      </c>
      <c r="AH32">
        <v>34.356325659978879</v>
      </c>
      <c r="AI32">
        <v>4.0482340926944236</v>
      </c>
      <c r="AJ32">
        <v>0</v>
      </c>
      <c r="AK32">
        <v>6.3037714736012616</v>
      </c>
      <c r="AL32">
        <v>3.12877108433735</v>
      </c>
      <c r="AM32">
        <v>2.5782370592648167</v>
      </c>
      <c r="AN32">
        <v>0</v>
      </c>
      <c r="AO32">
        <v>0</v>
      </c>
      <c r="AP32">
        <v>0</v>
      </c>
      <c r="AQ32">
        <v>0</v>
      </c>
      <c r="AR32">
        <v>8.2418297101449269</v>
      </c>
      <c r="AS32">
        <v>8.1335370205173962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779.00952624005708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87.700000000000017</v>
      </c>
      <c r="L33">
        <v>41.831676889156142</v>
      </c>
      <c r="M33">
        <v>0</v>
      </c>
      <c r="N33">
        <v>29.067460248121613</v>
      </c>
      <c r="O33">
        <v>48.809999999999995</v>
      </c>
      <c r="P33">
        <v>66.72</v>
      </c>
      <c r="Q33">
        <v>5.1070513560300057</v>
      </c>
      <c r="R33">
        <v>10.377052810902898</v>
      </c>
      <c r="S33">
        <v>6.4670497036023713</v>
      </c>
      <c r="T33">
        <v>0</v>
      </c>
      <c r="U33">
        <v>313.60790342498552</v>
      </c>
      <c r="V33">
        <v>4.4525385054192812</v>
      </c>
      <c r="W33">
        <v>11.14</v>
      </c>
      <c r="X33">
        <v>36.299999999999997</v>
      </c>
      <c r="Y33">
        <v>0</v>
      </c>
      <c r="Z33">
        <v>4.7879000000000005</v>
      </c>
      <c r="AA33">
        <v>10.316870604782</v>
      </c>
      <c r="AB33">
        <v>9.672834208552139</v>
      </c>
      <c r="AC33">
        <v>7.1135809643474159</v>
      </c>
      <c r="AD33">
        <v>5.9480772142316427</v>
      </c>
      <c r="AE33">
        <v>12.099333838001515</v>
      </c>
      <c r="AF33">
        <v>0</v>
      </c>
      <c r="AG33">
        <v>0</v>
      </c>
      <c r="AH33">
        <v>29.995109398099263</v>
      </c>
      <c r="AI33">
        <v>4.0482340926944236</v>
      </c>
      <c r="AJ33">
        <v>0</v>
      </c>
      <c r="AK33">
        <v>6.3037714736012616</v>
      </c>
      <c r="AL33">
        <v>3.12877108433735</v>
      </c>
      <c r="AM33">
        <v>2.5782370592648167</v>
      </c>
      <c r="AN33">
        <v>0</v>
      </c>
      <c r="AO33">
        <v>0</v>
      </c>
      <c r="AP33">
        <v>0</v>
      </c>
      <c r="AQ33">
        <v>0</v>
      </c>
      <c r="AR33">
        <v>8.2418297101449269</v>
      </c>
      <c r="AS33">
        <v>8.1335370205173962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773.94881960679197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87.700000000000017</v>
      </c>
      <c r="L34">
        <v>41.831676889156142</v>
      </c>
      <c r="M34">
        <v>0</v>
      </c>
      <c r="N34">
        <v>29.067460248121613</v>
      </c>
      <c r="O34">
        <v>48.809999999999995</v>
      </c>
      <c r="P34">
        <v>66.72</v>
      </c>
      <c r="Q34">
        <v>5.1070513560300057</v>
      </c>
      <c r="R34">
        <v>10.377052810902898</v>
      </c>
      <c r="S34">
        <v>6.4670497036023713</v>
      </c>
      <c r="T34">
        <v>0</v>
      </c>
      <c r="U34">
        <v>313.60790342498552</v>
      </c>
      <c r="V34">
        <v>4.4525385054192812</v>
      </c>
      <c r="W34">
        <v>11.14</v>
      </c>
      <c r="X34">
        <v>36.299999999999997</v>
      </c>
      <c r="Y34">
        <v>0</v>
      </c>
      <c r="Z34">
        <v>1.5951200000000001</v>
      </c>
      <c r="AA34">
        <v>10.316870604782</v>
      </c>
      <c r="AB34">
        <v>6.4468627156789209</v>
      </c>
      <c r="AC34">
        <v>2.3695005497094388</v>
      </c>
      <c r="AD34">
        <v>3.8781869795609385</v>
      </c>
      <c r="AE34">
        <v>8.0662225586676772</v>
      </c>
      <c r="AF34">
        <v>0</v>
      </c>
      <c r="AG34">
        <v>0</v>
      </c>
      <c r="AH34">
        <v>28.626038014783525</v>
      </c>
      <c r="AI34">
        <v>0.87364650432050295</v>
      </c>
      <c r="AJ34">
        <v>0</v>
      </c>
      <c r="AK34">
        <v>6.3037714736012616</v>
      </c>
      <c r="AL34">
        <v>3.12877108433735</v>
      </c>
      <c r="AM34">
        <v>2.5782370592648167</v>
      </c>
      <c r="AN34">
        <v>0</v>
      </c>
      <c r="AO34">
        <v>0</v>
      </c>
      <c r="AP34">
        <v>0</v>
      </c>
      <c r="AQ34">
        <v>0</v>
      </c>
      <c r="AR34">
        <v>8.2418297101449269</v>
      </c>
      <c r="AS34">
        <v>8.1335370205173962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752.13932721358651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87.700000000000017</v>
      </c>
      <c r="L35">
        <v>28.911222255105059</v>
      </c>
      <c r="M35">
        <v>0</v>
      </c>
      <c r="N35">
        <v>29.067460248121613</v>
      </c>
      <c r="O35">
        <v>48.809999999999995</v>
      </c>
      <c r="P35">
        <v>66.72</v>
      </c>
      <c r="Q35">
        <v>5.1099999999999994</v>
      </c>
      <c r="R35">
        <v>10.38</v>
      </c>
      <c r="S35">
        <v>6.47</v>
      </c>
      <c r="T35">
        <v>0</v>
      </c>
      <c r="U35">
        <v>313.60790342498552</v>
      </c>
      <c r="V35">
        <v>4.4525385054192812</v>
      </c>
      <c r="W35">
        <v>11.14</v>
      </c>
      <c r="X35">
        <v>36.299999999999997</v>
      </c>
      <c r="Y35">
        <v>0</v>
      </c>
      <c r="Z35">
        <v>1.5951200000000001</v>
      </c>
      <c r="AA35">
        <v>5.9940459446788577</v>
      </c>
      <c r="AB35">
        <v>6.4468627156789209</v>
      </c>
      <c r="AC35">
        <v>2.3695005497094388</v>
      </c>
      <c r="AD35">
        <v>1.9378236184708553</v>
      </c>
      <c r="AE35">
        <v>8.0662225586676772</v>
      </c>
      <c r="AF35">
        <v>0</v>
      </c>
      <c r="AG35">
        <v>0</v>
      </c>
      <c r="AH35">
        <v>22.900830411826817</v>
      </c>
      <c r="AI35">
        <v>0</v>
      </c>
      <c r="AJ35">
        <v>0</v>
      </c>
      <c r="AK35">
        <v>6.3037714736012616</v>
      </c>
      <c r="AL35">
        <v>3.12877108433735</v>
      </c>
      <c r="AM35">
        <v>2.5782370592648167</v>
      </c>
      <c r="AN35">
        <v>0</v>
      </c>
      <c r="AO35">
        <v>0</v>
      </c>
      <c r="AP35">
        <v>0</v>
      </c>
      <c r="AQ35">
        <v>0</v>
      </c>
      <c r="AR35">
        <v>8.2418297101449269</v>
      </c>
      <c r="AS35">
        <v>6.5840499553969671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724.81618951540918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87.700000000000017</v>
      </c>
      <c r="L36">
        <v>22.22</v>
      </c>
      <c r="M36">
        <v>0</v>
      </c>
      <c r="N36">
        <v>29.067460248121613</v>
      </c>
      <c r="O36">
        <v>48.809999999999995</v>
      </c>
      <c r="P36">
        <v>66.72</v>
      </c>
      <c r="Q36">
        <v>5.1099999999999994</v>
      </c>
      <c r="R36">
        <v>10.38</v>
      </c>
      <c r="S36">
        <v>6.47</v>
      </c>
      <c r="T36">
        <v>0</v>
      </c>
      <c r="U36">
        <v>313.60790342498552</v>
      </c>
      <c r="V36">
        <v>4.4525385054192812</v>
      </c>
      <c r="W36">
        <v>11.14</v>
      </c>
      <c r="X36">
        <v>36.299999999999997</v>
      </c>
      <c r="Y36">
        <v>0</v>
      </c>
      <c r="Z36">
        <v>1.5951200000000001</v>
      </c>
      <c r="AA36">
        <v>5.8010173464603865</v>
      </c>
      <c r="AB36">
        <v>3.2234313578394604</v>
      </c>
      <c r="AC36">
        <v>2.3695005497094388</v>
      </c>
      <c r="AD36">
        <v>0</v>
      </c>
      <c r="AE36">
        <v>4.0331112793338386</v>
      </c>
      <c r="AF36">
        <v>0</v>
      </c>
      <c r="AG36">
        <v>0</v>
      </c>
      <c r="AH36">
        <v>17.175622808870116</v>
      </c>
      <c r="AI36">
        <v>0</v>
      </c>
      <c r="AJ36">
        <v>0</v>
      </c>
      <c r="AK36">
        <v>6.3037714736012616</v>
      </c>
      <c r="AL36">
        <v>3.12877108433735</v>
      </c>
      <c r="AM36">
        <v>2.5782370592648167</v>
      </c>
      <c r="AN36">
        <v>0</v>
      </c>
      <c r="AO36">
        <v>0</v>
      </c>
      <c r="AP36">
        <v>0</v>
      </c>
      <c r="AQ36">
        <v>0</v>
      </c>
      <c r="AR36">
        <v>9.7301847826086956</v>
      </c>
      <c r="AS36">
        <v>6.5840499553969671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704.50071987594868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87.700000000000017</v>
      </c>
      <c r="L37">
        <v>22.22</v>
      </c>
      <c r="M37">
        <v>0</v>
      </c>
      <c r="N37">
        <v>29.067460248121613</v>
      </c>
      <c r="O37">
        <v>48.809999999999995</v>
      </c>
      <c r="P37">
        <v>66.72</v>
      </c>
      <c r="Q37">
        <v>2.91</v>
      </c>
      <c r="R37">
        <v>5.61</v>
      </c>
      <c r="S37">
        <v>3.5000000000000004</v>
      </c>
      <c r="T37">
        <v>0</v>
      </c>
      <c r="U37">
        <v>313.60790342498552</v>
      </c>
      <c r="V37">
        <v>4.4529450694904043</v>
      </c>
      <c r="W37">
        <v>11.14</v>
      </c>
      <c r="X37">
        <v>36.300000000000004</v>
      </c>
      <c r="Y37">
        <v>0</v>
      </c>
      <c r="Z37">
        <v>3.1927799999999995</v>
      </c>
      <c r="AA37">
        <v>2.9995628223159878</v>
      </c>
      <c r="AB37">
        <v>0</v>
      </c>
      <c r="AC37">
        <v>2.3695005497094388</v>
      </c>
      <c r="AD37">
        <v>0</v>
      </c>
      <c r="AE37">
        <v>4.0331112793338386</v>
      </c>
      <c r="AF37">
        <v>0</v>
      </c>
      <c r="AG37">
        <v>0</v>
      </c>
      <c r="AH37">
        <v>5.7252076029567043</v>
      </c>
      <c r="AI37">
        <v>0</v>
      </c>
      <c r="AJ37">
        <v>0</v>
      </c>
      <c r="AK37">
        <v>6.3037714736012616</v>
      </c>
      <c r="AL37">
        <v>3.12877108433735</v>
      </c>
      <c r="AM37">
        <v>2.5782370592648167</v>
      </c>
      <c r="AN37">
        <v>0</v>
      </c>
      <c r="AO37">
        <v>0</v>
      </c>
      <c r="AP37">
        <v>1.5341600000000002</v>
      </c>
      <c r="AQ37">
        <v>0</v>
      </c>
      <c r="AR37">
        <v>9.7301847826086956</v>
      </c>
      <c r="AS37">
        <v>6.256371543264942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679.88996693999047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87.700000000000017</v>
      </c>
      <c r="L38">
        <v>22.22</v>
      </c>
      <c r="M38">
        <v>0</v>
      </c>
      <c r="N38">
        <v>29.067460248121613</v>
      </c>
      <c r="O38">
        <v>48.809999999999995</v>
      </c>
      <c r="P38">
        <v>66.72</v>
      </c>
      <c r="Q38">
        <v>2.91</v>
      </c>
      <c r="R38">
        <v>5.61</v>
      </c>
      <c r="S38">
        <v>3.5000000000000004</v>
      </c>
      <c r="T38">
        <v>0</v>
      </c>
      <c r="U38">
        <v>313.60790342498552</v>
      </c>
      <c r="V38">
        <v>4.4529450694904043</v>
      </c>
      <c r="W38">
        <v>11.14</v>
      </c>
      <c r="X38">
        <v>36.300000000000004</v>
      </c>
      <c r="Y38">
        <v>0</v>
      </c>
      <c r="Z38">
        <v>3.1927799999999995</v>
      </c>
      <c r="AA38">
        <v>0</v>
      </c>
      <c r="AB38">
        <v>0</v>
      </c>
      <c r="AC38">
        <v>0</v>
      </c>
      <c r="AD38">
        <v>0</v>
      </c>
      <c r="AE38">
        <v>4.0331112793338386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6.3037714736012616</v>
      </c>
      <c r="AL38">
        <v>3.12877108433735</v>
      </c>
      <c r="AM38">
        <v>2.5782370592648167</v>
      </c>
      <c r="AN38">
        <v>0</v>
      </c>
      <c r="AO38">
        <v>0</v>
      </c>
      <c r="AP38">
        <v>1.5341600000000002</v>
      </c>
      <c r="AQ38">
        <v>0</v>
      </c>
      <c r="AR38">
        <v>9.7301847826086956</v>
      </c>
      <c r="AS38">
        <v>6.256371543264942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668.79569596500835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87.700000000000017</v>
      </c>
      <c r="L39">
        <v>22.22</v>
      </c>
      <c r="M39">
        <v>0</v>
      </c>
      <c r="N39">
        <v>29.067460248121613</v>
      </c>
      <c r="O39">
        <v>48.809999999999995</v>
      </c>
      <c r="P39">
        <v>66.72</v>
      </c>
      <c r="Q39">
        <v>2.91</v>
      </c>
      <c r="R39">
        <v>5.61</v>
      </c>
      <c r="S39">
        <v>3.5000000000000004</v>
      </c>
      <c r="T39">
        <v>0</v>
      </c>
      <c r="U39">
        <v>313.60790342498552</v>
      </c>
      <c r="V39">
        <v>4.4529450694904043</v>
      </c>
      <c r="W39">
        <v>11.14</v>
      </c>
      <c r="X39">
        <v>36.300000000000004</v>
      </c>
      <c r="Y39">
        <v>0</v>
      </c>
      <c r="Z39">
        <v>3.1927799999999995</v>
      </c>
      <c r="AA39">
        <v>0</v>
      </c>
      <c r="AB39">
        <v>0</v>
      </c>
      <c r="AC39">
        <v>0</v>
      </c>
      <c r="AD39">
        <v>0</v>
      </c>
      <c r="AE39">
        <v>4.0331112793338386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6.3037714736012616</v>
      </c>
      <c r="AL39">
        <v>3.12877108433735</v>
      </c>
      <c r="AM39">
        <v>2.5782370592648167</v>
      </c>
      <c r="AN39">
        <v>0</v>
      </c>
      <c r="AO39">
        <v>0</v>
      </c>
      <c r="AP39">
        <v>1.5341600000000002</v>
      </c>
      <c r="AQ39">
        <v>0</v>
      </c>
      <c r="AR39">
        <v>9.7301847826086956</v>
      </c>
      <c r="AS39">
        <v>6.256371543264942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668.79569596500835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87.700000000000017</v>
      </c>
      <c r="L40">
        <v>22.22</v>
      </c>
      <c r="M40">
        <v>0</v>
      </c>
      <c r="N40">
        <v>29.067460248121613</v>
      </c>
      <c r="O40">
        <v>48.809999999999995</v>
      </c>
      <c r="P40">
        <v>66.72</v>
      </c>
      <c r="Q40">
        <v>2.91</v>
      </c>
      <c r="R40">
        <v>5.61</v>
      </c>
      <c r="S40">
        <v>3.5000000000000004</v>
      </c>
      <c r="T40">
        <v>0</v>
      </c>
      <c r="U40">
        <v>313.60790342498552</v>
      </c>
      <c r="V40">
        <v>4.4525385054192812</v>
      </c>
      <c r="W40">
        <v>11.14</v>
      </c>
      <c r="X40">
        <v>36.299999999999997</v>
      </c>
      <c r="Y40">
        <v>0</v>
      </c>
      <c r="Z40">
        <v>3.1927799999999995</v>
      </c>
      <c r="AA40">
        <v>0</v>
      </c>
      <c r="AB40">
        <v>0</v>
      </c>
      <c r="AC40">
        <v>0</v>
      </c>
      <c r="AD40">
        <v>0</v>
      </c>
      <c r="AE40">
        <v>4.0331112793338386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6.3037714736012616</v>
      </c>
      <c r="AL40">
        <v>3.12877108433735</v>
      </c>
      <c r="AM40">
        <v>2.5782370592648167</v>
      </c>
      <c r="AN40">
        <v>0</v>
      </c>
      <c r="AO40">
        <v>0</v>
      </c>
      <c r="AP40">
        <v>1.5341600000000002</v>
      </c>
      <c r="AQ40">
        <v>0</v>
      </c>
      <c r="AR40">
        <v>8.5135942028985507</v>
      </c>
      <c r="AS40">
        <v>6.256371543264942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667.57869882122702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87.700000000000017</v>
      </c>
      <c r="L41">
        <v>22.22</v>
      </c>
      <c r="M41">
        <v>0</v>
      </c>
      <c r="N41">
        <v>29.067460248121613</v>
      </c>
      <c r="O41">
        <v>48.809999999999995</v>
      </c>
      <c r="P41">
        <v>66.72</v>
      </c>
      <c r="Q41">
        <v>2.91</v>
      </c>
      <c r="R41">
        <v>5.61</v>
      </c>
      <c r="S41">
        <v>3.5000000000000004</v>
      </c>
      <c r="T41">
        <v>0</v>
      </c>
      <c r="U41">
        <v>313.60790342498552</v>
      </c>
      <c r="V41">
        <v>0.96068376068376071</v>
      </c>
      <c r="W41">
        <v>11.14</v>
      </c>
      <c r="X41">
        <v>36.299999999999997</v>
      </c>
      <c r="Y41">
        <v>0</v>
      </c>
      <c r="Z41">
        <v>3.1927799999999995</v>
      </c>
      <c r="AA41">
        <v>0</v>
      </c>
      <c r="AB41">
        <v>0</v>
      </c>
      <c r="AC41">
        <v>0</v>
      </c>
      <c r="AD41">
        <v>0</v>
      </c>
      <c r="AE41">
        <v>4.0331112793338386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6.3037714736012616</v>
      </c>
      <c r="AL41">
        <v>3.12877108433735</v>
      </c>
      <c r="AM41">
        <v>2.5782370592648167</v>
      </c>
      <c r="AN41">
        <v>0</v>
      </c>
      <c r="AO41">
        <v>0</v>
      </c>
      <c r="AP41">
        <v>1.5341600000000002</v>
      </c>
      <c r="AQ41">
        <v>0</v>
      </c>
      <c r="AR41">
        <v>8.5135942028985507</v>
      </c>
      <c r="AS41">
        <v>6.256371543264942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664.0868440764915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87.700000000000017</v>
      </c>
      <c r="L42">
        <v>22.22</v>
      </c>
      <c r="M42">
        <v>0</v>
      </c>
      <c r="N42">
        <v>29.067460248121613</v>
      </c>
      <c r="O42">
        <v>48.809999999999995</v>
      </c>
      <c r="P42">
        <v>66.72</v>
      </c>
      <c r="Q42">
        <v>2.91</v>
      </c>
      <c r="R42">
        <v>5.61</v>
      </c>
      <c r="S42">
        <v>3.5000000000000004</v>
      </c>
      <c r="T42">
        <v>0</v>
      </c>
      <c r="U42">
        <v>313.60790342498552</v>
      </c>
      <c r="V42">
        <v>0.96068376068376071</v>
      </c>
      <c r="W42">
        <v>11.14</v>
      </c>
      <c r="X42">
        <v>36.299999999999997</v>
      </c>
      <c r="Y42">
        <v>0</v>
      </c>
      <c r="Z42">
        <v>3.1927799999999995</v>
      </c>
      <c r="AA42">
        <v>0</v>
      </c>
      <c r="AB42">
        <v>0</v>
      </c>
      <c r="AC42">
        <v>0</v>
      </c>
      <c r="AD42">
        <v>0</v>
      </c>
      <c r="AE42">
        <v>4.0331112793338386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6.3037714736012616</v>
      </c>
      <c r="AL42">
        <v>3.12877108433735</v>
      </c>
      <c r="AM42">
        <v>2.5782370592648167</v>
      </c>
      <c r="AN42">
        <v>0</v>
      </c>
      <c r="AO42">
        <v>0</v>
      </c>
      <c r="AP42">
        <v>1.5341600000000002</v>
      </c>
      <c r="AQ42">
        <v>0</v>
      </c>
      <c r="AR42">
        <v>8.5135942028985507</v>
      </c>
      <c r="AS42">
        <v>6.256371543264942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664.0868440764915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87.700000000000017</v>
      </c>
      <c r="L43">
        <v>22.22</v>
      </c>
      <c r="M43">
        <v>0</v>
      </c>
      <c r="N43">
        <v>29.067460248121613</v>
      </c>
      <c r="O43">
        <v>48.809999999999995</v>
      </c>
      <c r="P43">
        <v>66.72</v>
      </c>
      <c r="Q43">
        <v>3.272538819875777</v>
      </c>
      <c r="R43">
        <v>5.8</v>
      </c>
      <c r="S43">
        <v>4.2225391095066183</v>
      </c>
      <c r="T43">
        <v>0</v>
      </c>
      <c r="U43">
        <v>313.60790342498552</v>
      </c>
      <c r="V43">
        <v>0.96068376068376071</v>
      </c>
      <c r="W43">
        <v>5.78</v>
      </c>
      <c r="X43">
        <v>36.299999999999997</v>
      </c>
      <c r="Y43">
        <v>0</v>
      </c>
      <c r="Z43">
        <v>3.1927799999999995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6.3037714736012616</v>
      </c>
      <c r="AL43">
        <v>3.12877108433735</v>
      </c>
      <c r="AM43">
        <v>2.4791717929482373</v>
      </c>
      <c r="AN43">
        <v>0</v>
      </c>
      <c r="AO43">
        <v>0</v>
      </c>
      <c r="AP43">
        <v>1.5341600000000002</v>
      </c>
      <c r="AQ43">
        <v>0</v>
      </c>
      <c r="AR43">
        <v>8.5135942028985507</v>
      </c>
      <c r="AS43">
        <v>5.9261529884032118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655.53952690536187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87.700000000000017</v>
      </c>
      <c r="L44">
        <v>22.22</v>
      </c>
      <c r="M44">
        <v>0</v>
      </c>
      <c r="N44">
        <v>29.067460248121613</v>
      </c>
      <c r="O44">
        <v>48.809999999999995</v>
      </c>
      <c r="P44">
        <v>66.72</v>
      </c>
      <c r="Q44">
        <v>3.28</v>
      </c>
      <c r="R44">
        <v>5.8</v>
      </c>
      <c r="S44">
        <v>4.2225391095066183</v>
      </c>
      <c r="T44">
        <v>0</v>
      </c>
      <c r="U44">
        <v>313.60790342498552</v>
      </c>
      <c r="V44">
        <v>0.96068376068376071</v>
      </c>
      <c r="W44">
        <v>5.78</v>
      </c>
      <c r="X44">
        <v>36.299999999999997</v>
      </c>
      <c r="Y44">
        <v>0</v>
      </c>
      <c r="Z44">
        <v>3.1927799999999995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6.3037714736012616</v>
      </c>
      <c r="AL44">
        <v>3.12877108433735</v>
      </c>
      <c r="AM44">
        <v>2.4791717929482373</v>
      </c>
      <c r="AN44">
        <v>0</v>
      </c>
      <c r="AO44">
        <v>0</v>
      </c>
      <c r="AP44">
        <v>1.5341600000000002</v>
      </c>
      <c r="AQ44">
        <v>0</v>
      </c>
      <c r="AR44">
        <v>8.5135942028985507</v>
      </c>
      <c r="AS44">
        <v>5.9261529884032118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655.54698808548608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87.700000000000017</v>
      </c>
      <c r="L45">
        <v>22.22</v>
      </c>
      <c r="M45">
        <v>0</v>
      </c>
      <c r="N45">
        <v>29.067460248121613</v>
      </c>
      <c r="O45">
        <v>48.809999999999995</v>
      </c>
      <c r="P45">
        <v>66.72</v>
      </c>
      <c r="Q45">
        <v>3.28</v>
      </c>
      <c r="R45">
        <v>5.8</v>
      </c>
      <c r="S45">
        <v>4.2225391095066183</v>
      </c>
      <c r="T45">
        <v>0</v>
      </c>
      <c r="U45">
        <v>313.60790342498552</v>
      </c>
      <c r="V45">
        <v>1.68</v>
      </c>
      <c r="W45">
        <v>5.7799999999999994</v>
      </c>
      <c r="X45">
        <v>37.049999999999997</v>
      </c>
      <c r="Y45">
        <v>0</v>
      </c>
      <c r="Z45">
        <v>3.1927799999999995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6.3037714736012616</v>
      </c>
      <c r="AL45">
        <v>3.12877108433735</v>
      </c>
      <c r="AM45">
        <v>2.4791717929482373</v>
      </c>
      <c r="AN45">
        <v>0</v>
      </c>
      <c r="AO45">
        <v>0</v>
      </c>
      <c r="AP45">
        <v>6.0960000000000007E-2</v>
      </c>
      <c r="AQ45">
        <v>0</v>
      </c>
      <c r="AR45">
        <v>8.5135942028985507</v>
      </c>
      <c r="AS45">
        <v>5.9261529884032118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655.54310432480224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87.700000000000017</v>
      </c>
      <c r="L46">
        <v>22.22</v>
      </c>
      <c r="M46">
        <v>0</v>
      </c>
      <c r="N46">
        <v>29.067460248121613</v>
      </c>
      <c r="O46">
        <v>48.809999999999995</v>
      </c>
      <c r="P46">
        <v>66.72</v>
      </c>
      <c r="Q46">
        <v>3.28</v>
      </c>
      <c r="R46">
        <v>5.8</v>
      </c>
      <c r="S46">
        <v>4.2225391095066183</v>
      </c>
      <c r="T46">
        <v>0</v>
      </c>
      <c r="U46">
        <v>313.60790342498552</v>
      </c>
      <c r="V46">
        <v>1.68</v>
      </c>
      <c r="W46">
        <v>5.7799999999999994</v>
      </c>
      <c r="X46">
        <v>36.300000000000004</v>
      </c>
      <c r="Y46">
        <v>0</v>
      </c>
      <c r="Z46">
        <v>3.1927799999999995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6.3037714736012616</v>
      </c>
      <c r="AL46">
        <v>3.12877108433735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8.5135942028985507</v>
      </c>
      <c r="AS46">
        <v>5.9261529884032118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652.25297253185397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87.700000000000017</v>
      </c>
      <c r="L47">
        <v>22.22</v>
      </c>
      <c r="M47">
        <v>0</v>
      </c>
      <c r="N47">
        <v>29.067460248121613</v>
      </c>
      <c r="O47">
        <v>48.809999999999995</v>
      </c>
      <c r="P47">
        <v>66.72</v>
      </c>
      <c r="Q47">
        <v>3.28</v>
      </c>
      <c r="R47">
        <v>5.8</v>
      </c>
      <c r="S47">
        <v>4.2225391095066183</v>
      </c>
      <c r="T47">
        <v>0</v>
      </c>
      <c r="U47">
        <v>313.60790342498552</v>
      </c>
      <c r="V47">
        <v>2.8599999999999994</v>
      </c>
      <c r="W47">
        <v>5.7799999999999994</v>
      </c>
      <c r="X47">
        <v>36.300000000000004</v>
      </c>
      <c r="Y47">
        <v>0</v>
      </c>
      <c r="Z47">
        <v>3.1927799999999995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6.3037714736012616</v>
      </c>
      <c r="AL47">
        <v>3.12877108433735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8.5135942028985507</v>
      </c>
      <c r="AS47">
        <v>5.9261529884032118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653.43297253185403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87.700000000000017</v>
      </c>
      <c r="L48">
        <v>22.22</v>
      </c>
      <c r="M48">
        <v>0</v>
      </c>
      <c r="N48">
        <v>29.067460248121613</v>
      </c>
      <c r="O48">
        <v>48.809999999999995</v>
      </c>
      <c r="P48">
        <v>66.72</v>
      </c>
      <c r="Q48">
        <v>3.28</v>
      </c>
      <c r="R48">
        <v>5.8</v>
      </c>
      <c r="S48">
        <v>4.2225391095066183</v>
      </c>
      <c r="T48">
        <v>0</v>
      </c>
      <c r="U48">
        <v>313.60790342498552</v>
      </c>
      <c r="V48">
        <v>2.8599999999999994</v>
      </c>
      <c r="W48">
        <v>6.2</v>
      </c>
      <c r="X48">
        <v>19.271975397232186</v>
      </c>
      <c r="Y48">
        <v>0</v>
      </c>
      <c r="Z48">
        <v>3.1927799999999995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6.3037714736012616</v>
      </c>
      <c r="AL48">
        <v>3.12877108433735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8.5135942028985507</v>
      </c>
      <c r="AS48">
        <v>5.9261529884032118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636.82494792908631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87.700000000000017</v>
      </c>
      <c r="L49">
        <v>22.22</v>
      </c>
      <c r="M49">
        <v>0</v>
      </c>
      <c r="N49">
        <v>29.067460248121613</v>
      </c>
      <c r="O49">
        <v>48.809999999999995</v>
      </c>
      <c r="P49">
        <v>66.72</v>
      </c>
      <c r="Q49">
        <v>3.28</v>
      </c>
      <c r="R49">
        <v>5.8</v>
      </c>
      <c r="S49">
        <v>4.2225391095066183</v>
      </c>
      <c r="T49">
        <v>0</v>
      </c>
      <c r="U49">
        <v>313.60790342498552</v>
      </c>
      <c r="V49">
        <v>2.8599999999999994</v>
      </c>
      <c r="W49">
        <v>6.2</v>
      </c>
      <c r="X49">
        <v>19.271975397232186</v>
      </c>
      <c r="Y49">
        <v>0</v>
      </c>
      <c r="Z49">
        <v>3.1927799999999995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6.3037714736012616</v>
      </c>
      <c r="AL49">
        <v>3.12877108433735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8.5135942028985507</v>
      </c>
      <c r="AS49">
        <v>5.9261529884032118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636.82494792908631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87.700000000000017</v>
      </c>
      <c r="L50">
        <v>22.22</v>
      </c>
      <c r="M50">
        <v>0</v>
      </c>
      <c r="N50">
        <v>29.067460248121613</v>
      </c>
      <c r="O50">
        <v>48.809999999999995</v>
      </c>
      <c r="P50">
        <v>66.72</v>
      </c>
      <c r="Q50">
        <v>3.28</v>
      </c>
      <c r="R50">
        <v>5.8</v>
      </c>
      <c r="S50">
        <v>4.2225391095066183</v>
      </c>
      <c r="T50">
        <v>0</v>
      </c>
      <c r="U50">
        <v>313.60790342498552</v>
      </c>
      <c r="V50">
        <v>2.8599999999999994</v>
      </c>
      <c r="W50">
        <v>6.2</v>
      </c>
      <c r="X50">
        <v>19.271975397232186</v>
      </c>
      <c r="Y50">
        <v>0</v>
      </c>
      <c r="Z50">
        <v>3.1927799999999995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6.3037714736012616</v>
      </c>
      <c r="AL50">
        <v>3.12877108433735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8.5135942028985507</v>
      </c>
      <c r="AS50">
        <v>5.9261529884032118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636.82494792908631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87.700000000000017</v>
      </c>
      <c r="L51">
        <v>22.22</v>
      </c>
      <c r="M51">
        <v>0</v>
      </c>
      <c r="N51">
        <v>29.067460248121613</v>
      </c>
      <c r="O51">
        <v>48.809999999999995</v>
      </c>
      <c r="P51">
        <v>66.72</v>
      </c>
      <c r="Q51">
        <v>3.28</v>
      </c>
      <c r="R51">
        <v>5.8</v>
      </c>
      <c r="S51">
        <v>4.2225391095066183</v>
      </c>
      <c r="T51">
        <v>0</v>
      </c>
      <c r="U51">
        <v>313.60790342498552</v>
      </c>
      <c r="V51">
        <v>2.8599999999999994</v>
      </c>
      <c r="W51">
        <v>6.2</v>
      </c>
      <c r="X51">
        <v>19.47</v>
      </c>
      <c r="Y51">
        <v>0</v>
      </c>
      <c r="Z51">
        <v>1.5951200000000001</v>
      </c>
      <c r="AA51">
        <v>0</v>
      </c>
      <c r="AB51">
        <v>0</v>
      </c>
      <c r="AC51">
        <v>0</v>
      </c>
      <c r="AD51">
        <v>2.2375132475397428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6.3037714736012616</v>
      </c>
      <c r="AL51">
        <v>3.12877108433735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8.5135942028985507</v>
      </c>
      <c r="AS51">
        <v>5.9261529884032118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637.66282577939387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87.700000000000017</v>
      </c>
      <c r="L52">
        <v>22.22</v>
      </c>
      <c r="M52">
        <v>0</v>
      </c>
      <c r="N52">
        <v>29.067460248121613</v>
      </c>
      <c r="O52">
        <v>48.809999999999995</v>
      </c>
      <c r="P52">
        <v>66.72</v>
      </c>
      <c r="Q52">
        <v>3.28</v>
      </c>
      <c r="R52">
        <v>5.8</v>
      </c>
      <c r="S52">
        <v>4.2225391095066183</v>
      </c>
      <c r="T52">
        <v>0</v>
      </c>
      <c r="U52">
        <v>313.60790342498552</v>
      </c>
      <c r="V52">
        <v>2.8599999999999994</v>
      </c>
      <c r="W52">
        <v>6.2</v>
      </c>
      <c r="X52">
        <v>19.47</v>
      </c>
      <c r="Y52">
        <v>0</v>
      </c>
      <c r="Z52">
        <v>1.5951200000000001</v>
      </c>
      <c r="AA52">
        <v>0</v>
      </c>
      <c r="AB52">
        <v>0</v>
      </c>
      <c r="AC52">
        <v>0</v>
      </c>
      <c r="AD52">
        <v>2.2375132475397428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6.3037714736012616</v>
      </c>
      <c r="AL52">
        <v>3.12877108433735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8.5135942028985507</v>
      </c>
      <c r="AS52">
        <v>5.9261529884032118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637.66282577939387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87.700000000000017</v>
      </c>
      <c r="L53">
        <v>22.22</v>
      </c>
      <c r="M53">
        <v>0</v>
      </c>
      <c r="N53">
        <v>29.067460248121613</v>
      </c>
      <c r="O53">
        <v>48.809999999999995</v>
      </c>
      <c r="P53">
        <v>66.72</v>
      </c>
      <c r="Q53">
        <v>3.28</v>
      </c>
      <c r="R53">
        <v>6.14</v>
      </c>
      <c r="S53">
        <v>4.2225391095066183</v>
      </c>
      <c r="T53">
        <v>0</v>
      </c>
      <c r="U53">
        <v>313.60790342498552</v>
      </c>
      <c r="V53">
        <v>2.8599999999999994</v>
      </c>
      <c r="W53">
        <v>6.2</v>
      </c>
      <c r="X53">
        <v>19.47</v>
      </c>
      <c r="Y53">
        <v>0</v>
      </c>
      <c r="Z53">
        <v>1.5951200000000001</v>
      </c>
      <c r="AA53">
        <v>0</v>
      </c>
      <c r="AB53">
        <v>0</v>
      </c>
      <c r="AC53">
        <v>0</v>
      </c>
      <c r="AD53">
        <v>2.2375132475397428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6.3037714736012616</v>
      </c>
      <c r="AL53">
        <v>3.12877108433735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8.5135942028985507</v>
      </c>
      <c r="AS53">
        <v>5.9261529884032118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638.0028257793939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87.700000000000017</v>
      </c>
      <c r="L54">
        <v>22.22</v>
      </c>
      <c r="M54">
        <v>0</v>
      </c>
      <c r="N54">
        <v>29.067460248121613</v>
      </c>
      <c r="O54">
        <v>48.809999999999995</v>
      </c>
      <c r="P54">
        <v>66.72</v>
      </c>
      <c r="Q54">
        <v>3.28</v>
      </c>
      <c r="R54">
        <v>6.14</v>
      </c>
      <c r="S54">
        <v>4.2225391095066183</v>
      </c>
      <c r="T54">
        <v>0</v>
      </c>
      <c r="U54">
        <v>313.60790342498552</v>
      </c>
      <c r="V54">
        <v>2.8599999999999994</v>
      </c>
      <c r="W54">
        <v>6.2</v>
      </c>
      <c r="X54">
        <v>19.47</v>
      </c>
      <c r="Y54">
        <v>0</v>
      </c>
      <c r="Z54">
        <v>1.5951200000000001</v>
      </c>
      <c r="AA54">
        <v>0</v>
      </c>
      <c r="AB54">
        <v>0</v>
      </c>
      <c r="AC54">
        <v>0</v>
      </c>
      <c r="AD54">
        <v>2.2375132475397428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6.3037714736012616</v>
      </c>
      <c r="AL54">
        <v>3.12877108433735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8.5135942028985507</v>
      </c>
      <c r="AS54">
        <v>5.9261529884032118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638.0028257793939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87.700000000000017</v>
      </c>
      <c r="L55">
        <v>22.22</v>
      </c>
      <c r="M55">
        <v>0</v>
      </c>
      <c r="N55">
        <v>29.067460248121613</v>
      </c>
      <c r="O55">
        <v>48.809999999999995</v>
      </c>
      <c r="P55">
        <v>66.72</v>
      </c>
      <c r="Q55">
        <v>3.28</v>
      </c>
      <c r="R55">
        <v>6.14</v>
      </c>
      <c r="S55">
        <v>4.2225391095066183</v>
      </c>
      <c r="T55">
        <v>0</v>
      </c>
      <c r="U55">
        <v>313.60790342498552</v>
      </c>
      <c r="V55">
        <v>2.8599999999999994</v>
      </c>
      <c r="W55">
        <v>6.2</v>
      </c>
      <c r="X55">
        <v>19.47</v>
      </c>
      <c r="Y55">
        <v>0</v>
      </c>
      <c r="Z55">
        <v>1.5951200000000001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6.3037714736012616</v>
      </c>
      <c r="AL55">
        <v>3.12877108433735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8.5135942028985507</v>
      </c>
      <c r="AS55">
        <v>6.256371543264942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636.09553108671582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87.700000000000017</v>
      </c>
      <c r="L56">
        <v>22.22</v>
      </c>
      <c r="M56">
        <v>0</v>
      </c>
      <c r="N56">
        <v>29.067460248121613</v>
      </c>
      <c r="O56">
        <v>48.809999999999995</v>
      </c>
      <c r="P56">
        <v>66.72</v>
      </c>
      <c r="Q56">
        <v>3.28</v>
      </c>
      <c r="R56">
        <v>6.14</v>
      </c>
      <c r="S56">
        <v>4.2225391095066183</v>
      </c>
      <c r="T56">
        <v>0</v>
      </c>
      <c r="U56">
        <v>313.60790342498552</v>
      </c>
      <c r="V56">
        <v>2.8599999999999994</v>
      </c>
      <c r="W56">
        <v>6.2</v>
      </c>
      <c r="X56">
        <v>19.47</v>
      </c>
      <c r="Y56">
        <v>0</v>
      </c>
      <c r="Z56">
        <v>1.5951200000000001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6.3037714736012616</v>
      </c>
      <c r="AL56">
        <v>3.12877108433735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8.5135942028985507</v>
      </c>
      <c r="AS56">
        <v>6.256371543264942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636.09553108671582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87.700000000000017</v>
      </c>
      <c r="L57">
        <v>22.22</v>
      </c>
      <c r="M57">
        <v>0</v>
      </c>
      <c r="N57">
        <v>29.067460248121613</v>
      </c>
      <c r="O57">
        <v>48.809999999999995</v>
      </c>
      <c r="P57">
        <v>66.72</v>
      </c>
      <c r="Q57">
        <v>3.28</v>
      </c>
      <c r="R57">
        <v>6.14</v>
      </c>
      <c r="S57">
        <v>4.2225391095066183</v>
      </c>
      <c r="T57">
        <v>0</v>
      </c>
      <c r="U57">
        <v>313.60790342498552</v>
      </c>
      <c r="V57">
        <v>2.8599999999999994</v>
      </c>
      <c r="W57">
        <v>6.2</v>
      </c>
      <c r="X57">
        <v>19.47</v>
      </c>
      <c r="Y57">
        <v>0</v>
      </c>
      <c r="Z57">
        <v>1.5951200000000001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6.3037714736012616</v>
      </c>
      <c r="AL57">
        <v>3.12877108433735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8.5135942028985507</v>
      </c>
      <c r="AS57">
        <v>5.9261529884032118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635.76531253185419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87.700000000000017</v>
      </c>
      <c r="L58">
        <v>22.22</v>
      </c>
      <c r="M58">
        <v>0</v>
      </c>
      <c r="N58">
        <v>29.067460248121613</v>
      </c>
      <c r="O58">
        <v>48.809999999999995</v>
      </c>
      <c r="P58">
        <v>66.72</v>
      </c>
      <c r="Q58">
        <v>3.28</v>
      </c>
      <c r="R58">
        <v>6.14</v>
      </c>
      <c r="S58">
        <v>4.2225391095066183</v>
      </c>
      <c r="T58">
        <v>0</v>
      </c>
      <c r="U58">
        <v>313.60790342498552</v>
      </c>
      <c r="V58">
        <v>2.8599999999999994</v>
      </c>
      <c r="W58">
        <v>6.2</v>
      </c>
      <c r="X58">
        <v>19.47</v>
      </c>
      <c r="Y58">
        <v>0</v>
      </c>
      <c r="Z58">
        <v>1.5951200000000001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6.3037714736012616</v>
      </c>
      <c r="AL58">
        <v>3.12877108433735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8.5135942028985507</v>
      </c>
      <c r="AS58">
        <v>5.9261529884032118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635.76531253185419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87.700000000000017</v>
      </c>
      <c r="L59">
        <v>22.22</v>
      </c>
      <c r="M59">
        <v>0</v>
      </c>
      <c r="N59">
        <v>29.067460248121613</v>
      </c>
      <c r="O59">
        <v>48.809999999999995</v>
      </c>
      <c r="P59">
        <v>66.72</v>
      </c>
      <c r="Q59">
        <v>3.28</v>
      </c>
      <c r="R59">
        <v>6.14</v>
      </c>
      <c r="S59">
        <v>4.2225391095066183</v>
      </c>
      <c r="T59">
        <v>0</v>
      </c>
      <c r="U59">
        <v>313.60790342498552</v>
      </c>
      <c r="V59">
        <v>2.8599999999999994</v>
      </c>
      <c r="W59">
        <v>6.2</v>
      </c>
      <c r="X59">
        <v>19.47</v>
      </c>
      <c r="Y59">
        <v>0</v>
      </c>
      <c r="Z59">
        <v>1.5951200000000001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6.3037714736012616</v>
      </c>
      <c r="AL59">
        <v>3.12877108433735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8.5135942028985507</v>
      </c>
      <c r="AS59">
        <v>8.1335370205173962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637.97269656396838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87.700000000000017</v>
      </c>
      <c r="L60">
        <v>22.22</v>
      </c>
      <c r="M60">
        <v>0</v>
      </c>
      <c r="N60">
        <v>29.067460248121613</v>
      </c>
      <c r="O60">
        <v>48.809999999999995</v>
      </c>
      <c r="P60">
        <v>66.72</v>
      </c>
      <c r="Q60">
        <v>3.28</v>
      </c>
      <c r="R60">
        <v>6.14</v>
      </c>
      <c r="S60">
        <v>4.2225391095066183</v>
      </c>
      <c r="T60">
        <v>0</v>
      </c>
      <c r="U60">
        <v>313.60790342498552</v>
      </c>
      <c r="V60">
        <v>2.8599999999999994</v>
      </c>
      <c r="W60">
        <v>6.2</v>
      </c>
      <c r="X60">
        <v>19.47</v>
      </c>
      <c r="Y60">
        <v>0</v>
      </c>
      <c r="Z60">
        <v>1.5951200000000001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6.3037714736012616</v>
      </c>
      <c r="AL60">
        <v>3.12877108433735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8.5135942028985507</v>
      </c>
      <c r="AS60">
        <v>8.1335370205173962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637.97269656396838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87.700000000000017</v>
      </c>
      <c r="L61">
        <v>22.22</v>
      </c>
      <c r="M61">
        <v>0</v>
      </c>
      <c r="N61">
        <v>29.067460248121613</v>
      </c>
      <c r="O61">
        <v>48.809999999999995</v>
      </c>
      <c r="P61">
        <v>66.72</v>
      </c>
      <c r="Q61">
        <v>3.28</v>
      </c>
      <c r="R61">
        <v>6.14</v>
      </c>
      <c r="S61">
        <v>4.2225391095066183</v>
      </c>
      <c r="T61">
        <v>0</v>
      </c>
      <c r="U61">
        <v>313.60790342498552</v>
      </c>
      <c r="V61">
        <v>2.8599999999999994</v>
      </c>
      <c r="W61">
        <v>6.2</v>
      </c>
      <c r="X61">
        <v>19.47</v>
      </c>
      <c r="Y61">
        <v>0</v>
      </c>
      <c r="Z61">
        <v>1.5951200000000001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6.3037714736012616</v>
      </c>
      <c r="AL61">
        <v>3.12877108433735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8.5135942028985507</v>
      </c>
      <c r="AS61">
        <v>8.1335370205173962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637.97269656396838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87.700000000000017</v>
      </c>
      <c r="L62">
        <v>22.22</v>
      </c>
      <c r="M62">
        <v>0</v>
      </c>
      <c r="N62">
        <v>29.067460248121613</v>
      </c>
      <c r="O62">
        <v>48.809999999999995</v>
      </c>
      <c r="P62">
        <v>66.72</v>
      </c>
      <c r="Q62">
        <v>3.28</v>
      </c>
      <c r="R62">
        <v>6.14</v>
      </c>
      <c r="S62">
        <v>4.2225391095066183</v>
      </c>
      <c r="T62">
        <v>0</v>
      </c>
      <c r="U62">
        <v>313.60790342498552</v>
      </c>
      <c r="V62">
        <v>2.8599999999999994</v>
      </c>
      <c r="W62">
        <v>6.2</v>
      </c>
      <c r="X62">
        <v>19.47</v>
      </c>
      <c r="Y62">
        <v>0</v>
      </c>
      <c r="Z62">
        <v>1.5951200000000001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6.3037714736012616</v>
      </c>
      <c r="AL62">
        <v>3.12877108433735</v>
      </c>
      <c r="AM62">
        <v>0</v>
      </c>
      <c r="AN62">
        <v>0</v>
      </c>
      <c r="AO62">
        <v>0</v>
      </c>
      <c r="AP62">
        <v>6.0960000000000007E-2</v>
      </c>
      <c r="AQ62">
        <v>0</v>
      </c>
      <c r="AR62">
        <v>8.5135942028985507</v>
      </c>
      <c r="AS62">
        <v>8.1335370205173962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638.03365656396841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87.700000000000017</v>
      </c>
      <c r="L63">
        <v>22.22</v>
      </c>
      <c r="M63">
        <v>0</v>
      </c>
      <c r="N63">
        <v>29.067460248121613</v>
      </c>
      <c r="O63">
        <v>48.809999999999995</v>
      </c>
      <c r="P63">
        <v>66.72</v>
      </c>
      <c r="Q63">
        <v>2.91</v>
      </c>
      <c r="R63">
        <v>6.14</v>
      </c>
      <c r="S63">
        <v>4.2225391095066183</v>
      </c>
      <c r="T63">
        <v>0</v>
      </c>
      <c r="U63">
        <v>313.60790342498552</v>
      </c>
      <c r="V63">
        <v>2.8599999999999994</v>
      </c>
      <c r="W63">
        <v>5.78</v>
      </c>
      <c r="X63">
        <v>19.271815526662898</v>
      </c>
      <c r="Y63">
        <v>0</v>
      </c>
      <c r="Z63">
        <v>1.5951200000000001</v>
      </c>
      <c r="AA63">
        <v>0</v>
      </c>
      <c r="AB63">
        <v>0</v>
      </c>
      <c r="AC63">
        <v>0</v>
      </c>
      <c r="AD63">
        <v>2.2375132475397428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6.3037714736012616</v>
      </c>
      <c r="AL63">
        <v>3.12877108433735</v>
      </c>
      <c r="AM63">
        <v>0</v>
      </c>
      <c r="AN63">
        <v>0</v>
      </c>
      <c r="AO63">
        <v>0</v>
      </c>
      <c r="AP63">
        <v>6.0960000000000007E-2</v>
      </c>
      <c r="AQ63">
        <v>0</v>
      </c>
      <c r="AR63">
        <v>8.5135942028985507</v>
      </c>
      <c r="AS63">
        <v>8.1335370205173962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639.28298533817087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87.700000000000017</v>
      </c>
      <c r="L64">
        <v>22.22</v>
      </c>
      <c r="M64">
        <v>0</v>
      </c>
      <c r="N64">
        <v>29.067460248121613</v>
      </c>
      <c r="O64">
        <v>48.809999999999995</v>
      </c>
      <c r="P64">
        <v>66.72</v>
      </c>
      <c r="Q64">
        <v>2.91</v>
      </c>
      <c r="R64">
        <v>6.14</v>
      </c>
      <c r="S64">
        <v>4.2225391095066183</v>
      </c>
      <c r="T64">
        <v>0</v>
      </c>
      <c r="U64">
        <v>313.60790342498552</v>
      </c>
      <c r="V64">
        <v>2.8599999999999994</v>
      </c>
      <c r="W64">
        <v>5.78</v>
      </c>
      <c r="X64">
        <v>36.300000000000004</v>
      </c>
      <c r="Y64">
        <v>0</v>
      </c>
      <c r="Z64">
        <v>1.5951200000000001</v>
      </c>
      <c r="AA64">
        <v>0</v>
      </c>
      <c r="AB64">
        <v>0</v>
      </c>
      <c r="AC64">
        <v>0</v>
      </c>
      <c r="AD64">
        <v>2.2375132475397428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6.3037714736012616</v>
      </c>
      <c r="AL64">
        <v>3.12877108433735</v>
      </c>
      <c r="AM64">
        <v>0</v>
      </c>
      <c r="AN64">
        <v>0</v>
      </c>
      <c r="AO64">
        <v>0</v>
      </c>
      <c r="AP64">
        <v>6.0960000000000007E-2</v>
      </c>
      <c r="AQ64">
        <v>0</v>
      </c>
      <c r="AR64">
        <v>8.5135942028985507</v>
      </c>
      <c r="AS64">
        <v>8.1335370205173962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656.31116981150797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87.700000000000017</v>
      </c>
      <c r="L65">
        <v>22.22</v>
      </c>
      <c r="M65">
        <v>0</v>
      </c>
      <c r="N65">
        <v>29.067460248121613</v>
      </c>
      <c r="O65">
        <v>48.809999999999995</v>
      </c>
      <c r="P65">
        <v>66.72</v>
      </c>
      <c r="Q65">
        <v>2.91</v>
      </c>
      <c r="R65">
        <v>5.8</v>
      </c>
      <c r="S65">
        <v>4.2225391095066183</v>
      </c>
      <c r="T65">
        <v>0</v>
      </c>
      <c r="U65">
        <v>313.60790342498552</v>
      </c>
      <c r="V65">
        <v>2.9499999999999997</v>
      </c>
      <c r="W65">
        <v>5.78</v>
      </c>
      <c r="X65">
        <v>36.299999999999997</v>
      </c>
      <c r="Y65">
        <v>0</v>
      </c>
      <c r="Z65">
        <v>0.26923999999999998</v>
      </c>
      <c r="AA65">
        <v>0</v>
      </c>
      <c r="AB65">
        <v>0</v>
      </c>
      <c r="AC65">
        <v>0</v>
      </c>
      <c r="AD65">
        <v>2.2375132475397428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6.3037714736012616</v>
      </c>
      <c r="AL65">
        <v>3.12877108433735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3.2433949275362317</v>
      </c>
      <c r="AS65">
        <v>6.5840499553969671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647.85464347102527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87.700000000000017</v>
      </c>
      <c r="L66">
        <v>22.22</v>
      </c>
      <c r="M66">
        <v>0</v>
      </c>
      <c r="N66">
        <v>29.067460248121613</v>
      </c>
      <c r="O66">
        <v>48.809999999999995</v>
      </c>
      <c r="P66">
        <v>66.72</v>
      </c>
      <c r="Q66">
        <v>2.91</v>
      </c>
      <c r="R66">
        <v>5.8</v>
      </c>
      <c r="S66">
        <v>4.2225391095066183</v>
      </c>
      <c r="T66">
        <v>0</v>
      </c>
      <c r="U66">
        <v>313.60790342498552</v>
      </c>
      <c r="V66">
        <v>3.1022079772079771</v>
      </c>
      <c r="W66">
        <v>5.78</v>
      </c>
      <c r="X66">
        <v>36.299999999999997</v>
      </c>
      <c r="Y66">
        <v>0</v>
      </c>
      <c r="Z66">
        <v>0.26923999999999998</v>
      </c>
      <c r="AA66">
        <v>0</v>
      </c>
      <c r="AB66">
        <v>0.81792348087021782</v>
      </c>
      <c r="AC66">
        <v>0</v>
      </c>
      <c r="AD66">
        <v>2.2375132475397428</v>
      </c>
      <c r="AE66">
        <v>0</v>
      </c>
      <c r="AF66">
        <v>0</v>
      </c>
      <c r="AG66">
        <v>0</v>
      </c>
      <c r="AH66">
        <v>5.6820272439281947</v>
      </c>
      <c r="AI66">
        <v>0</v>
      </c>
      <c r="AJ66">
        <v>0</v>
      </c>
      <c r="AK66">
        <v>6.3037714736012616</v>
      </c>
      <c r="AL66">
        <v>3.12877108433735</v>
      </c>
      <c r="AM66">
        <v>3.8711657914478628</v>
      </c>
      <c r="AN66">
        <v>0</v>
      </c>
      <c r="AO66">
        <v>0</v>
      </c>
      <c r="AP66">
        <v>0</v>
      </c>
      <c r="AQ66">
        <v>0</v>
      </c>
      <c r="AR66">
        <v>3.2433949275362317</v>
      </c>
      <c r="AS66">
        <v>6.5840499553969671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658.37796796447958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87.700000000000017</v>
      </c>
      <c r="L67">
        <v>22.22</v>
      </c>
      <c r="M67">
        <v>0</v>
      </c>
      <c r="N67">
        <v>29.067460248121613</v>
      </c>
      <c r="O67">
        <v>48.809999999999995</v>
      </c>
      <c r="P67">
        <v>66.72</v>
      </c>
      <c r="Q67">
        <v>0.9592688499619193</v>
      </c>
      <c r="R67">
        <v>2.89</v>
      </c>
      <c r="S67">
        <v>1.93</v>
      </c>
      <c r="T67">
        <v>0</v>
      </c>
      <c r="U67">
        <v>313.60790342498552</v>
      </c>
      <c r="V67">
        <v>0.96068376068376071</v>
      </c>
      <c r="W67">
        <v>11.14</v>
      </c>
      <c r="X67">
        <v>36.299999999999997</v>
      </c>
      <c r="Y67">
        <v>0</v>
      </c>
      <c r="Z67">
        <v>0</v>
      </c>
      <c r="AA67">
        <v>0</v>
      </c>
      <c r="AB67">
        <v>3.2234313578394604</v>
      </c>
      <c r="AC67">
        <v>0</v>
      </c>
      <c r="AD67">
        <v>2.2375132475397428</v>
      </c>
      <c r="AE67">
        <v>0</v>
      </c>
      <c r="AF67">
        <v>0</v>
      </c>
      <c r="AG67">
        <v>0</v>
      </c>
      <c r="AH67">
        <v>5.6820272439281947</v>
      </c>
      <c r="AI67">
        <v>0</v>
      </c>
      <c r="AJ67">
        <v>0</v>
      </c>
      <c r="AK67">
        <v>6.3037714736012616</v>
      </c>
      <c r="AL67">
        <v>3.12877108433735</v>
      </c>
      <c r="AM67">
        <v>3.8711657914478628</v>
      </c>
      <c r="AN67">
        <v>0</v>
      </c>
      <c r="AO67">
        <v>0</v>
      </c>
      <c r="AP67">
        <v>0</v>
      </c>
      <c r="AQ67">
        <v>0</v>
      </c>
      <c r="AR67">
        <v>7.5662282608695648</v>
      </c>
      <c r="AS67">
        <v>6.5840499553969671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660.9022746987132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90.22999999999999</v>
      </c>
      <c r="L68">
        <v>22.22</v>
      </c>
      <c r="M68">
        <v>0</v>
      </c>
      <c r="N68">
        <v>29.067460248121613</v>
      </c>
      <c r="O68">
        <v>48.809999999999995</v>
      </c>
      <c r="P68">
        <v>66.72</v>
      </c>
      <c r="Q68">
        <v>0.95939849624060147</v>
      </c>
      <c r="R68">
        <v>2.8891339526520823</v>
      </c>
      <c r="S68">
        <v>1.93</v>
      </c>
      <c r="T68">
        <v>0</v>
      </c>
      <c r="U68">
        <v>313.60790342498552</v>
      </c>
      <c r="V68">
        <v>0.96068376068376071</v>
      </c>
      <c r="W68">
        <v>11.14</v>
      </c>
      <c r="X68">
        <v>36.299999999999997</v>
      </c>
      <c r="Y68">
        <v>0</v>
      </c>
      <c r="Z68">
        <v>0</v>
      </c>
      <c r="AA68">
        <v>0</v>
      </c>
      <c r="AB68">
        <v>3.2234313578394604</v>
      </c>
      <c r="AC68">
        <v>2.3695005497094388</v>
      </c>
      <c r="AD68">
        <v>2.2375132475397428</v>
      </c>
      <c r="AE68">
        <v>0</v>
      </c>
      <c r="AF68">
        <v>0</v>
      </c>
      <c r="AG68">
        <v>0</v>
      </c>
      <c r="AH68">
        <v>11.450415205913409</v>
      </c>
      <c r="AI68">
        <v>0</v>
      </c>
      <c r="AJ68">
        <v>0</v>
      </c>
      <c r="AK68">
        <v>6.3037714736012616</v>
      </c>
      <c r="AL68">
        <v>3.12877108433735</v>
      </c>
      <c r="AM68">
        <v>3.8711657914478628</v>
      </c>
      <c r="AN68">
        <v>0</v>
      </c>
      <c r="AO68">
        <v>0</v>
      </c>
      <c r="AP68">
        <v>0</v>
      </c>
      <c r="AQ68">
        <v>0</v>
      </c>
      <c r="AR68">
        <v>7.5662282608695648</v>
      </c>
      <c r="AS68">
        <v>6.5840499553969671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671.56942680933855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89.419999999999987</v>
      </c>
      <c r="L69">
        <v>22.17</v>
      </c>
      <c r="M69">
        <v>0</v>
      </c>
      <c r="N69">
        <v>29.067460248121613</v>
      </c>
      <c r="O69">
        <v>48.809999999999995</v>
      </c>
      <c r="P69">
        <v>66.72</v>
      </c>
      <c r="Q69">
        <v>0.95939849624060147</v>
      </c>
      <c r="R69">
        <v>2.8891339526520823</v>
      </c>
      <c r="S69">
        <v>1.93</v>
      </c>
      <c r="T69">
        <v>0</v>
      </c>
      <c r="U69">
        <v>313.60790342498552</v>
      </c>
      <c r="V69">
        <v>3.57</v>
      </c>
      <c r="W69">
        <v>11.14</v>
      </c>
      <c r="X69">
        <v>36.299999999999997</v>
      </c>
      <c r="Y69">
        <v>0</v>
      </c>
      <c r="Z69">
        <v>0</v>
      </c>
      <c r="AA69">
        <v>0</v>
      </c>
      <c r="AB69">
        <v>3.2234313578394604</v>
      </c>
      <c r="AC69">
        <v>2.3695005497094388</v>
      </c>
      <c r="AD69">
        <v>2.2375132475397428</v>
      </c>
      <c r="AE69">
        <v>0</v>
      </c>
      <c r="AF69">
        <v>0</v>
      </c>
      <c r="AG69">
        <v>0</v>
      </c>
      <c r="AH69">
        <v>11.450415205913409</v>
      </c>
      <c r="AI69">
        <v>0</v>
      </c>
      <c r="AJ69">
        <v>0</v>
      </c>
      <c r="AK69">
        <v>6.3037714736012616</v>
      </c>
      <c r="AL69">
        <v>3.12877108433735</v>
      </c>
      <c r="AM69">
        <v>3.8711657914478628</v>
      </c>
      <c r="AN69">
        <v>0</v>
      </c>
      <c r="AO69">
        <v>0</v>
      </c>
      <c r="AP69">
        <v>0.50292000000000003</v>
      </c>
      <c r="AQ69">
        <v>0</v>
      </c>
      <c r="AR69">
        <v>8.5135942028985507</v>
      </c>
      <c r="AS69">
        <v>6.5840499553969671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674.76902899068375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89.42</v>
      </c>
      <c r="L70">
        <v>22.17</v>
      </c>
      <c r="M70">
        <v>0</v>
      </c>
      <c r="N70">
        <v>29.067460248121613</v>
      </c>
      <c r="O70">
        <v>48.809999999999995</v>
      </c>
      <c r="P70">
        <v>66.72</v>
      </c>
      <c r="Q70">
        <v>0.95939849624060147</v>
      </c>
      <c r="R70">
        <v>2.8891339526520823</v>
      </c>
      <c r="S70">
        <v>1.93</v>
      </c>
      <c r="T70">
        <v>0</v>
      </c>
      <c r="U70">
        <v>313.60790342498552</v>
      </c>
      <c r="V70">
        <v>3.57</v>
      </c>
      <c r="W70">
        <v>11.14</v>
      </c>
      <c r="X70">
        <v>36.299999999999997</v>
      </c>
      <c r="Y70">
        <v>0</v>
      </c>
      <c r="Z70">
        <v>0</v>
      </c>
      <c r="AA70">
        <v>0</v>
      </c>
      <c r="AB70">
        <v>3.2234313578394604</v>
      </c>
      <c r="AC70">
        <v>2.3695005497094388</v>
      </c>
      <c r="AD70">
        <v>2.2375132475397428</v>
      </c>
      <c r="AE70">
        <v>4.0331112793338386</v>
      </c>
      <c r="AF70">
        <v>0</v>
      </c>
      <c r="AG70">
        <v>0</v>
      </c>
      <c r="AH70">
        <v>11.450415205913409</v>
      </c>
      <c r="AI70">
        <v>0</v>
      </c>
      <c r="AJ70">
        <v>0</v>
      </c>
      <c r="AK70">
        <v>6.3037714736012616</v>
      </c>
      <c r="AL70">
        <v>3.12877108433735</v>
      </c>
      <c r="AM70">
        <v>3.8711657914478628</v>
      </c>
      <c r="AN70">
        <v>0</v>
      </c>
      <c r="AO70">
        <v>0</v>
      </c>
      <c r="AP70">
        <v>0.50292000000000003</v>
      </c>
      <c r="AQ70">
        <v>0</v>
      </c>
      <c r="AR70">
        <v>8.5135942028985507</v>
      </c>
      <c r="AS70">
        <v>6.5840499553969671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678.80214027001762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89.419999999999987</v>
      </c>
      <c r="L71">
        <v>21.37</v>
      </c>
      <c r="M71">
        <v>0</v>
      </c>
      <c r="N71">
        <v>29.067460248121613</v>
      </c>
      <c r="O71">
        <v>48.809999999999995</v>
      </c>
      <c r="P71">
        <v>66.72</v>
      </c>
      <c r="Q71">
        <v>0.95939849624060147</v>
      </c>
      <c r="R71">
        <v>2.8891339526520823</v>
      </c>
      <c r="S71">
        <v>1.93</v>
      </c>
      <c r="T71">
        <v>0</v>
      </c>
      <c r="U71">
        <v>313.60790342498552</v>
      </c>
      <c r="V71">
        <v>4.4125417867435157</v>
      </c>
      <c r="W71">
        <v>11.14</v>
      </c>
      <c r="X71">
        <v>36.299999999999997</v>
      </c>
      <c r="Y71">
        <v>0</v>
      </c>
      <c r="Z71">
        <v>0</v>
      </c>
      <c r="AA71">
        <v>0</v>
      </c>
      <c r="AB71">
        <v>3.2234313578394604</v>
      </c>
      <c r="AC71">
        <v>2.3695005497094388</v>
      </c>
      <c r="AD71">
        <v>2.2375132475397428</v>
      </c>
      <c r="AE71">
        <v>4.0331112793338386</v>
      </c>
      <c r="AF71">
        <v>0</v>
      </c>
      <c r="AG71">
        <v>0</v>
      </c>
      <c r="AH71">
        <v>11.450415205913409</v>
      </c>
      <c r="AI71">
        <v>0</v>
      </c>
      <c r="AJ71">
        <v>0</v>
      </c>
      <c r="AK71">
        <v>6.3037714736012616</v>
      </c>
      <c r="AL71">
        <v>3.12877108433735</v>
      </c>
      <c r="AM71">
        <v>3.8711657914478628</v>
      </c>
      <c r="AN71">
        <v>0</v>
      </c>
      <c r="AO71">
        <v>0</v>
      </c>
      <c r="AP71">
        <v>0.50292000000000003</v>
      </c>
      <c r="AQ71">
        <v>0</v>
      </c>
      <c r="AR71">
        <v>8.5135942028985507</v>
      </c>
      <c r="AS71">
        <v>6.5840499553969671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678.84468205676103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89.419999999999987</v>
      </c>
      <c r="L72">
        <v>21.359999999999996</v>
      </c>
      <c r="M72">
        <v>0</v>
      </c>
      <c r="N72">
        <v>29.067460248121613</v>
      </c>
      <c r="O72">
        <v>48.809999999999995</v>
      </c>
      <c r="P72">
        <v>66.72</v>
      </c>
      <c r="Q72">
        <v>0.95939849624060147</v>
      </c>
      <c r="R72">
        <v>2.8891339526520823</v>
      </c>
      <c r="S72">
        <v>1.93</v>
      </c>
      <c r="T72">
        <v>0</v>
      </c>
      <c r="U72">
        <v>313.60790342498552</v>
      </c>
      <c r="V72">
        <v>4.4525385054192812</v>
      </c>
      <c r="W72">
        <v>11.14</v>
      </c>
      <c r="X72">
        <v>36.299999999999997</v>
      </c>
      <c r="Y72">
        <v>0</v>
      </c>
      <c r="Z72">
        <v>0</v>
      </c>
      <c r="AA72">
        <v>0</v>
      </c>
      <c r="AB72">
        <v>3.2234313578394604</v>
      </c>
      <c r="AC72">
        <v>2.3695005497094388</v>
      </c>
      <c r="AD72">
        <v>2.2375132475397428</v>
      </c>
      <c r="AE72">
        <v>4.0331112793338386</v>
      </c>
      <c r="AF72">
        <v>0</v>
      </c>
      <c r="AG72">
        <v>0</v>
      </c>
      <c r="AH72">
        <v>11.450415205913409</v>
      </c>
      <c r="AI72">
        <v>0</v>
      </c>
      <c r="AJ72">
        <v>0</v>
      </c>
      <c r="AK72">
        <v>6.3037714736012616</v>
      </c>
      <c r="AL72">
        <v>3.12877108433735</v>
      </c>
      <c r="AM72">
        <v>3.8711657914478628</v>
      </c>
      <c r="AN72">
        <v>0</v>
      </c>
      <c r="AO72">
        <v>0</v>
      </c>
      <c r="AP72">
        <v>0.50292000000000003</v>
      </c>
      <c r="AQ72">
        <v>0</v>
      </c>
      <c r="AR72">
        <v>8.5135942028985507</v>
      </c>
      <c r="AS72">
        <v>6.5840499553969671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678.87467877543679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87.40000000000002</v>
      </c>
      <c r="L73">
        <v>21.359999999999996</v>
      </c>
      <c r="M73">
        <v>0</v>
      </c>
      <c r="N73">
        <v>29.067460248121613</v>
      </c>
      <c r="O73">
        <v>48.809999999999995</v>
      </c>
      <c r="P73">
        <v>66.72</v>
      </c>
      <c r="Q73">
        <v>5.1049179512680265</v>
      </c>
      <c r="R73">
        <v>10.377459618208519</v>
      </c>
      <c r="S73">
        <v>6.4674577603143417</v>
      </c>
      <c r="T73">
        <v>0</v>
      </c>
      <c r="U73">
        <v>313.60790342498552</v>
      </c>
      <c r="V73">
        <v>4.4525385054192812</v>
      </c>
      <c r="W73">
        <v>11.14</v>
      </c>
      <c r="X73">
        <v>36.299999999999997</v>
      </c>
      <c r="Y73">
        <v>0</v>
      </c>
      <c r="Z73">
        <v>0.26923999999999998</v>
      </c>
      <c r="AA73">
        <v>0</v>
      </c>
      <c r="AB73">
        <v>3.2234313578394604</v>
      </c>
      <c r="AC73">
        <v>2.3695005497094388</v>
      </c>
      <c r="AD73">
        <v>2.2375132475397428</v>
      </c>
      <c r="AE73">
        <v>4.0331112793338386</v>
      </c>
      <c r="AF73">
        <v>0</v>
      </c>
      <c r="AG73">
        <v>0</v>
      </c>
      <c r="AH73">
        <v>17.201023020063356</v>
      </c>
      <c r="AI73">
        <v>0</v>
      </c>
      <c r="AJ73">
        <v>0</v>
      </c>
      <c r="AK73">
        <v>6.3037714736012616</v>
      </c>
      <c r="AL73">
        <v>3.12877108433735</v>
      </c>
      <c r="AM73">
        <v>3.8711657914478628</v>
      </c>
      <c r="AN73">
        <v>0</v>
      </c>
      <c r="AO73">
        <v>0</v>
      </c>
      <c r="AP73">
        <v>0.37592000000000003</v>
      </c>
      <c r="AQ73">
        <v>0</v>
      </c>
      <c r="AR73">
        <v>8.5135942028985507</v>
      </c>
      <c r="AS73">
        <v>6.5840499553969671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698.91882947048498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86.72999999999999</v>
      </c>
      <c r="L74">
        <v>21.36</v>
      </c>
      <c r="M74">
        <v>0</v>
      </c>
      <c r="N74">
        <v>29.067460248121613</v>
      </c>
      <c r="O74">
        <v>48.809999999999995</v>
      </c>
      <c r="P74">
        <v>66.72</v>
      </c>
      <c r="Q74">
        <v>5.1049179512680265</v>
      </c>
      <c r="R74">
        <v>10.377459618208519</v>
      </c>
      <c r="S74">
        <v>6.4674577603143417</v>
      </c>
      <c r="T74">
        <v>0</v>
      </c>
      <c r="U74">
        <v>313.60790342498552</v>
      </c>
      <c r="V74">
        <v>4.4525385054192812</v>
      </c>
      <c r="W74">
        <v>11.14</v>
      </c>
      <c r="X74">
        <v>36.299999999999997</v>
      </c>
      <c r="Y74">
        <v>0</v>
      </c>
      <c r="Z74">
        <v>1.5951200000000001</v>
      </c>
      <c r="AA74">
        <v>3.230689170182842</v>
      </c>
      <c r="AB74">
        <v>6.4468627156789209</v>
      </c>
      <c r="AC74">
        <v>2.3695005497094388</v>
      </c>
      <c r="AD74">
        <v>1.9378236184708553</v>
      </c>
      <c r="AE74">
        <v>4.0331112793338386</v>
      </c>
      <c r="AF74">
        <v>0</v>
      </c>
      <c r="AG74">
        <v>0</v>
      </c>
      <c r="AH74">
        <v>22.900830411826817</v>
      </c>
      <c r="AI74">
        <v>0.87364650432050295</v>
      </c>
      <c r="AJ74">
        <v>0</v>
      </c>
      <c r="AK74">
        <v>6.3037714736012616</v>
      </c>
      <c r="AL74">
        <v>3.9820722891566271</v>
      </c>
      <c r="AM74">
        <v>3.8711657914478628</v>
      </c>
      <c r="AN74">
        <v>0</v>
      </c>
      <c r="AO74">
        <v>0</v>
      </c>
      <c r="AP74">
        <v>0.37592000000000003</v>
      </c>
      <c r="AQ74">
        <v>0</v>
      </c>
      <c r="AR74">
        <v>8.5135942028985507</v>
      </c>
      <c r="AS74">
        <v>6.5840499553969671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713.15589547034153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86.73</v>
      </c>
      <c r="L75">
        <v>47.28</v>
      </c>
      <c r="M75">
        <v>0</v>
      </c>
      <c r="N75">
        <v>29.067460248121613</v>
      </c>
      <c r="O75">
        <v>48.809999999999995</v>
      </c>
      <c r="P75">
        <v>66.72</v>
      </c>
      <c r="Q75">
        <v>5.1049179512680265</v>
      </c>
      <c r="R75">
        <v>10.377459618208519</v>
      </c>
      <c r="S75">
        <v>6.4674577603143417</v>
      </c>
      <c r="T75">
        <v>0</v>
      </c>
      <c r="U75">
        <v>313.60790342498552</v>
      </c>
      <c r="V75">
        <v>4.4525385054192812</v>
      </c>
      <c r="W75">
        <v>11.14</v>
      </c>
      <c r="X75">
        <v>36.299999999999997</v>
      </c>
      <c r="Y75">
        <v>0</v>
      </c>
      <c r="Z75">
        <v>1.5951200000000001</v>
      </c>
      <c r="AA75">
        <v>6.0143647444913277</v>
      </c>
      <c r="AB75">
        <v>6.4468627156789209</v>
      </c>
      <c r="AC75">
        <v>4.736461441809328</v>
      </c>
      <c r="AD75">
        <v>3.8781869795609385</v>
      </c>
      <c r="AE75">
        <v>8.0662225586676772</v>
      </c>
      <c r="AF75">
        <v>0</v>
      </c>
      <c r="AG75">
        <v>0</v>
      </c>
      <c r="AH75">
        <v>28.626038014783525</v>
      </c>
      <c r="AI75">
        <v>4.0482340926944236</v>
      </c>
      <c r="AJ75">
        <v>0</v>
      </c>
      <c r="AK75">
        <v>6.3037714736012616</v>
      </c>
      <c r="AL75">
        <v>17.347918244406202</v>
      </c>
      <c r="AM75">
        <v>3.8711657914478628</v>
      </c>
      <c r="AN75">
        <v>0</v>
      </c>
      <c r="AO75">
        <v>0</v>
      </c>
      <c r="AP75">
        <v>0.37592000000000003</v>
      </c>
      <c r="AQ75">
        <v>0</v>
      </c>
      <c r="AR75">
        <v>8.5135942028985507</v>
      </c>
      <c r="AS75">
        <v>6.5840499553969671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772.46564772375393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158.20000000000002</v>
      </c>
      <c r="L76">
        <v>48.909999999999989</v>
      </c>
      <c r="M76">
        <v>0</v>
      </c>
      <c r="N76">
        <v>29.067460248121613</v>
      </c>
      <c r="O76">
        <v>48.809999999999995</v>
      </c>
      <c r="P76">
        <v>66.72</v>
      </c>
      <c r="Q76">
        <v>5.1049179512680265</v>
      </c>
      <c r="R76">
        <v>10.377459618208519</v>
      </c>
      <c r="S76">
        <v>6.4674577603143417</v>
      </c>
      <c r="T76">
        <v>0</v>
      </c>
      <c r="U76">
        <v>313.60790342498552</v>
      </c>
      <c r="V76">
        <v>4.4525385054192812</v>
      </c>
      <c r="W76">
        <v>11.14</v>
      </c>
      <c r="X76">
        <v>36.299999999999997</v>
      </c>
      <c r="Y76">
        <v>0</v>
      </c>
      <c r="Z76">
        <v>4.7879000000000005</v>
      </c>
      <c r="AA76">
        <v>10.316870604782</v>
      </c>
      <c r="AB76">
        <v>9.672834208552139</v>
      </c>
      <c r="AC76">
        <v>7.1135809643474159</v>
      </c>
      <c r="AD76">
        <v>4.4724867524602567</v>
      </c>
      <c r="AE76">
        <v>12.099333838001515</v>
      </c>
      <c r="AF76">
        <v>0</v>
      </c>
      <c r="AG76">
        <v>0</v>
      </c>
      <c r="AH76">
        <v>28.626038014783525</v>
      </c>
      <c r="AI76">
        <v>4.0482340926944236</v>
      </c>
      <c r="AJ76">
        <v>0</v>
      </c>
      <c r="AK76">
        <v>6.3037714736012616</v>
      </c>
      <c r="AL76">
        <v>17.347918244406202</v>
      </c>
      <c r="AM76">
        <v>3.8711657914478628</v>
      </c>
      <c r="AN76">
        <v>0</v>
      </c>
      <c r="AO76">
        <v>0</v>
      </c>
      <c r="AP76">
        <v>0.37592000000000003</v>
      </c>
      <c r="AQ76">
        <v>0</v>
      </c>
      <c r="AR76">
        <v>9.7301847826086956</v>
      </c>
      <c r="AS76">
        <v>6.5840499553969671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864.50802623139941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158.18</v>
      </c>
      <c r="L77">
        <v>48.910998897148922</v>
      </c>
      <c r="M77">
        <v>0</v>
      </c>
      <c r="N77">
        <v>29.067460248121613</v>
      </c>
      <c r="O77">
        <v>48.809999999999995</v>
      </c>
      <c r="P77">
        <v>66.72</v>
      </c>
      <c r="Q77">
        <v>5.1049179512680265</v>
      </c>
      <c r="R77">
        <v>10.377459618208519</v>
      </c>
      <c r="S77">
        <v>6.4674577603143417</v>
      </c>
      <c r="T77">
        <v>0</v>
      </c>
      <c r="U77">
        <v>313.60790342498552</v>
      </c>
      <c r="V77">
        <v>4.4525385054192812</v>
      </c>
      <c r="W77">
        <v>11.14</v>
      </c>
      <c r="X77">
        <v>36.299999999999997</v>
      </c>
      <c r="Y77">
        <v>0</v>
      </c>
      <c r="Z77">
        <v>4.7879000000000005</v>
      </c>
      <c r="AA77">
        <v>10.316870604782</v>
      </c>
      <c r="AB77">
        <v>9.672834208552139</v>
      </c>
      <c r="AC77">
        <v>7.1135809643474159</v>
      </c>
      <c r="AD77">
        <v>8.9449735049205135</v>
      </c>
      <c r="AE77">
        <v>12.099333838001515</v>
      </c>
      <c r="AF77">
        <v>0</v>
      </c>
      <c r="AG77">
        <v>0</v>
      </c>
      <c r="AH77">
        <v>28.626038014783525</v>
      </c>
      <c r="AI77">
        <v>4.0482340926944236</v>
      </c>
      <c r="AJ77">
        <v>0</v>
      </c>
      <c r="AK77">
        <v>6.3037714736012616</v>
      </c>
      <c r="AL77">
        <v>17.347918244406202</v>
      </c>
      <c r="AM77">
        <v>3.8711657914478628</v>
      </c>
      <c r="AN77">
        <v>0</v>
      </c>
      <c r="AO77">
        <v>0</v>
      </c>
      <c r="AP77">
        <v>0.37592000000000003</v>
      </c>
      <c r="AQ77">
        <v>0</v>
      </c>
      <c r="AR77">
        <v>9.7301847826086956</v>
      </c>
      <c r="AS77">
        <v>6.5840499553969671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868.96151188100851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158.18</v>
      </c>
      <c r="L78">
        <v>50.029000539385102</v>
      </c>
      <c r="M78">
        <v>0</v>
      </c>
      <c r="N78">
        <v>29.067460248121613</v>
      </c>
      <c r="O78">
        <v>48.809999999999995</v>
      </c>
      <c r="P78">
        <v>66.72</v>
      </c>
      <c r="Q78">
        <v>5.1049179512680265</v>
      </c>
      <c r="R78">
        <v>10.377459618208519</v>
      </c>
      <c r="S78">
        <v>6.4674577603143417</v>
      </c>
      <c r="T78">
        <v>0</v>
      </c>
      <c r="U78">
        <v>313.60790342498552</v>
      </c>
      <c r="V78">
        <v>4.4525385054192812</v>
      </c>
      <c r="W78">
        <v>11.14</v>
      </c>
      <c r="X78">
        <v>36.299999999999997</v>
      </c>
      <c r="Y78">
        <v>0</v>
      </c>
      <c r="Z78">
        <v>4.7879000000000005</v>
      </c>
      <c r="AA78">
        <v>10.316870604782</v>
      </c>
      <c r="AB78">
        <v>9.672834208552139</v>
      </c>
      <c r="AC78">
        <v>7.1135809643474159</v>
      </c>
      <c r="AD78">
        <v>8.9449735049205135</v>
      </c>
      <c r="AE78">
        <v>12.099333838001515</v>
      </c>
      <c r="AF78">
        <v>0</v>
      </c>
      <c r="AG78">
        <v>0</v>
      </c>
      <c r="AH78">
        <v>34.356325659978879</v>
      </c>
      <c r="AI78">
        <v>4.0482340926944236</v>
      </c>
      <c r="AJ78">
        <v>0</v>
      </c>
      <c r="AK78">
        <v>6.3037714736012616</v>
      </c>
      <c r="AL78">
        <v>17.347918244406202</v>
      </c>
      <c r="AM78">
        <v>3.8711657914478628</v>
      </c>
      <c r="AN78">
        <v>0</v>
      </c>
      <c r="AO78">
        <v>0</v>
      </c>
      <c r="AP78">
        <v>0.37592000000000003</v>
      </c>
      <c r="AQ78">
        <v>0</v>
      </c>
      <c r="AR78">
        <v>9.7301847826086956</v>
      </c>
      <c r="AS78">
        <v>6.5840499553969671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875.80980116844023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158.20000000000002</v>
      </c>
      <c r="L79">
        <v>50.029000539385102</v>
      </c>
      <c r="M79">
        <v>0</v>
      </c>
      <c r="N79">
        <v>29.067460248121613</v>
      </c>
      <c r="O79">
        <v>48.809999999999995</v>
      </c>
      <c r="P79">
        <v>66.72</v>
      </c>
      <c r="Q79">
        <v>5.1049179512680265</v>
      </c>
      <c r="R79">
        <v>10.377459618208519</v>
      </c>
      <c r="S79">
        <v>6.4674577603143417</v>
      </c>
      <c r="T79">
        <v>0</v>
      </c>
      <c r="U79">
        <v>313.60790342498552</v>
      </c>
      <c r="V79">
        <v>4.4525385054192812</v>
      </c>
      <c r="W79">
        <v>11.14</v>
      </c>
      <c r="X79">
        <v>36.299999999999997</v>
      </c>
      <c r="Y79">
        <v>0</v>
      </c>
      <c r="Z79">
        <v>4.7879000000000005</v>
      </c>
      <c r="AA79">
        <v>10.316870604782</v>
      </c>
      <c r="AB79">
        <v>9.672834208552139</v>
      </c>
      <c r="AC79">
        <v>7.1135809643474159</v>
      </c>
      <c r="AD79">
        <v>8.9449735049205135</v>
      </c>
      <c r="AE79">
        <v>12.099333838001515</v>
      </c>
      <c r="AF79">
        <v>0</v>
      </c>
      <c r="AG79">
        <v>0</v>
      </c>
      <c r="AH79">
        <v>34.356325659978879</v>
      </c>
      <c r="AI79">
        <v>4.6755326001571103</v>
      </c>
      <c r="AJ79">
        <v>0</v>
      </c>
      <c r="AK79">
        <v>6.3037714736012616</v>
      </c>
      <c r="AL79">
        <v>6.5419759036144596</v>
      </c>
      <c r="AM79">
        <v>3.8711657914478628</v>
      </c>
      <c r="AN79">
        <v>0</v>
      </c>
      <c r="AO79">
        <v>0</v>
      </c>
      <c r="AP79">
        <v>0.37592000000000003</v>
      </c>
      <c r="AQ79">
        <v>0</v>
      </c>
      <c r="AR79">
        <v>9.7301847826086956</v>
      </c>
      <c r="AS79">
        <v>5.9261529884032118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864.99326036811749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158.20000000000002</v>
      </c>
      <c r="L80">
        <v>50.029000539385102</v>
      </c>
      <c r="M80">
        <v>0</v>
      </c>
      <c r="N80">
        <v>29.067460248121613</v>
      </c>
      <c r="O80">
        <v>48.809999999999995</v>
      </c>
      <c r="P80">
        <v>66.72</v>
      </c>
      <c r="Q80">
        <v>5.1049179512680265</v>
      </c>
      <c r="R80">
        <v>10.377459618208519</v>
      </c>
      <c r="S80">
        <v>6.4674577603143417</v>
      </c>
      <c r="T80">
        <v>0</v>
      </c>
      <c r="U80">
        <v>313.60790342498552</v>
      </c>
      <c r="V80">
        <v>4.4525385054192812</v>
      </c>
      <c r="W80">
        <v>11.14</v>
      </c>
      <c r="X80">
        <v>36.299999999999997</v>
      </c>
      <c r="Y80">
        <v>0</v>
      </c>
      <c r="Z80">
        <v>4.7879000000000005</v>
      </c>
      <c r="AA80">
        <v>10.316870604782</v>
      </c>
      <c r="AB80">
        <v>9.672834208552139</v>
      </c>
      <c r="AC80">
        <v>7.1135809643474159</v>
      </c>
      <c r="AD80">
        <v>8.9449735049205135</v>
      </c>
      <c r="AE80">
        <v>12.099333838001515</v>
      </c>
      <c r="AF80">
        <v>0</v>
      </c>
      <c r="AG80">
        <v>0</v>
      </c>
      <c r="AH80">
        <v>34.356325659978879</v>
      </c>
      <c r="AI80">
        <v>8.1015475255302452</v>
      </c>
      <c r="AJ80">
        <v>0</v>
      </c>
      <c r="AK80">
        <v>6.3037714736012616</v>
      </c>
      <c r="AL80">
        <v>6.5419759036144596</v>
      </c>
      <c r="AM80">
        <v>3.8711657914478628</v>
      </c>
      <c r="AN80">
        <v>0</v>
      </c>
      <c r="AO80">
        <v>0</v>
      </c>
      <c r="AP80">
        <v>0.37592000000000003</v>
      </c>
      <c r="AQ80">
        <v>0</v>
      </c>
      <c r="AR80">
        <v>8.5135942028985507</v>
      </c>
      <c r="AS80">
        <v>5.9261529884032118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867.2026847137804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158.20000000000002</v>
      </c>
      <c r="L81">
        <v>50.029000539385102</v>
      </c>
      <c r="M81">
        <v>0</v>
      </c>
      <c r="N81">
        <v>29.067460248121613</v>
      </c>
      <c r="O81">
        <v>48.809999999999995</v>
      </c>
      <c r="P81">
        <v>66.72</v>
      </c>
      <c r="Q81">
        <v>5.1049179512680265</v>
      </c>
      <c r="R81">
        <v>10.377459618208519</v>
      </c>
      <c r="S81">
        <v>6.4674577603143417</v>
      </c>
      <c r="T81">
        <v>0</v>
      </c>
      <c r="U81">
        <v>313.60790342498552</v>
      </c>
      <c r="V81">
        <v>4.4525385054192812</v>
      </c>
      <c r="W81">
        <v>11.14</v>
      </c>
      <c r="X81">
        <v>36.299999999999997</v>
      </c>
      <c r="Y81">
        <v>0</v>
      </c>
      <c r="Z81">
        <v>4.7879000000000005</v>
      </c>
      <c r="AA81">
        <v>10.316870604782</v>
      </c>
      <c r="AB81">
        <v>9.672834208552139</v>
      </c>
      <c r="AC81">
        <v>7.1135809643474159</v>
      </c>
      <c r="AD81">
        <v>6.71</v>
      </c>
      <c r="AE81">
        <v>12.099333838001515</v>
      </c>
      <c r="AF81">
        <v>0</v>
      </c>
      <c r="AG81">
        <v>0</v>
      </c>
      <c r="AH81">
        <v>28.626038014783525</v>
      </c>
      <c r="AI81">
        <v>8.1015475255302452</v>
      </c>
      <c r="AJ81">
        <v>0</v>
      </c>
      <c r="AK81">
        <v>6.3037714736012616</v>
      </c>
      <c r="AL81">
        <v>6.5419759036144596</v>
      </c>
      <c r="AM81">
        <v>3.8711657914478628</v>
      </c>
      <c r="AN81">
        <v>0</v>
      </c>
      <c r="AO81">
        <v>0</v>
      </c>
      <c r="AP81">
        <v>0.37592000000000003</v>
      </c>
      <c r="AQ81">
        <v>0</v>
      </c>
      <c r="AR81">
        <v>8.5135942028985507</v>
      </c>
      <c r="AS81">
        <v>5.9261529884032118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859.23742356366449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158.20000000000002</v>
      </c>
      <c r="L82">
        <v>50.029000539385102</v>
      </c>
      <c r="M82">
        <v>0</v>
      </c>
      <c r="N82">
        <v>29.067460248121613</v>
      </c>
      <c r="O82">
        <v>48.809999999999995</v>
      </c>
      <c r="P82">
        <v>66.72</v>
      </c>
      <c r="Q82">
        <v>5.1049179512680265</v>
      </c>
      <c r="R82">
        <v>10.377459618208519</v>
      </c>
      <c r="S82">
        <v>6.4674577603143417</v>
      </c>
      <c r="T82">
        <v>0</v>
      </c>
      <c r="U82">
        <v>313.60790342498552</v>
      </c>
      <c r="V82">
        <v>4.4525385054192812</v>
      </c>
      <c r="W82">
        <v>11.14</v>
      </c>
      <c r="X82">
        <v>36.299999999999997</v>
      </c>
      <c r="Y82">
        <v>0</v>
      </c>
      <c r="Z82">
        <v>4.7879000000000005</v>
      </c>
      <c r="AA82">
        <v>10.103523206751056</v>
      </c>
      <c r="AB82">
        <v>9.672834208552139</v>
      </c>
      <c r="AC82">
        <v>7.1135809643474159</v>
      </c>
      <c r="AD82">
        <v>4.4724867524602567</v>
      </c>
      <c r="AE82">
        <v>12.099333838001515</v>
      </c>
      <c r="AF82">
        <v>0</v>
      </c>
      <c r="AG82">
        <v>0</v>
      </c>
      <c r="AH82">
        <v>22.900830411826817</v>
      </c>
      <c r="AI82">
        <v>8.1015475255302452</v>
      </c>
      <c r="AJ82">
        <v>0</v>
      </c>
      <c r="AK82">
        <v>6.3037714736012616</v>
      </c>
      <c r="AL82">
        <v>6.5419759036144596</v>
      </c>
      <c r="AM82">
        <v>3.8711657914478628</v>
      </c>
      <c r="AN82">
        <v>0</v>
      </c>
      <c r="AO82">
        <v>0</v>
      </c>
      <c r="AP82">
        <v>0.37592000000000003</v>
      </c>
      <c r="AQ82">
        <v>0</v>
      </c>
      <c r="AR82">
        <v>8.5135942028985507</v>
      </c>
      <c r="AS82">
        <v>5.9261529884032118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851.06135531513712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158.20000000000002</v>
      </c>
      <c r="L83">
        <v>50.029000539385102</v>
      </c>
      <c r="M83">
        <v>0</v>
      </c>
      <c r="N83">
        <v>29.067460248121613</v>
      </c>
      <c r="O83">
        <v>48.809999999999995</v>
      </c>
      <c r="P83">
        <v>66.72</v>
      </c>
      <c r="Q83">
        <v>5.1049179512680265</v>
      </c>
      <c r="R83">
        <v>10.377459618208519</v>
      </c>
      <c r="S83">
        <v>6.4674577603143417</v>
      </c>
      <c r="T83">
        <v>0</v>
      </c>
      <c r="U83">
        <v>313.60790342498552</v>
      </c>
      <c r="V83">
        <v>4.4525385054192812</v>
      </c>
      <c r="W83">
        <v>11.14</v>
      </c>
      <c r="X83">
        <v>36.299999999999997</v>
      </c>
      <c r="Y83">
        <v>0</v>
      </c>
      <c r="Z83">
        <v>0.26923999999999998</v>
      </c>
      <c r="AA83">
        <v>5.8010173464603865</v>
      </c>
      <c r="AB83">
        <v>9.672834208552139</v>
      </c>
      <c r="AC83">
        <v>2.3695005497094388</v>
      </c>
      <c r="AD83">
        <v>4.4724867524602567</v>
      </c>
      <c r="AE83">
        <v>8.0662225586676772</v>
      </c>
      <c r="AF83">
        <v>0</v>
      </c>
      <c r="AG83">
        <v>0</v>
      </c>
      <c r="AH83">
        <v>17.175622808870116</v>
      </c>
      <c r="AI83">
        <v>8.1015475255302452</v>
      </c>
      <c r="AJ83">
        <v>0</v>
      </c>
      <c r="AK83">
        <v>6.3037714736012616</v>
      </c>
      <c r="AL83">
        <v>6.5419759036144596</v>
      </c>
      <c r="AM83">
        <v>3.8711657914478628</v>
      </c>
      <c r="AN83">
        <v>0</v>
      </c>
      <c r="AO83">
        <v>0</v>
      </c>
      <c r="AP83">
        <v>0.37592000000000003</v>
      </c>
      <c r="AQ83">
        <v>0</v>
      </c>
      <c r="AR83">
        <v>8.5135942028985507</v>
      </c>
      <c r="AS83">
        <v>5.9261529884032118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827.73779015791786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158.20000000000002</v>
      </c>
      <c r="L84">
        <v>50.029000539385102</v>
      </c>
      <c r="M84">
        <v>0</v>
      </c>
      <c r="N84">
        <v>29.067460248121613</v>
      </c>
      <c r="O84">
        <v>48.809999999999995</v>
      </c>
      <c r="P84">
        <v>66.72</v>
      </c>
      <c r="Q84">
        <v>5.1049179512680265</v>
      </c>
      <c r="R84">
        <v>10.377459618208519</v>
      </c>
      <c r="S84">
        <v>6.4674577603143417</v>
      </c>
      <c r="T84">
        <v>0</v>
      </c>
      <c r="U84">
        <v>313.60790342498552</v>
      </c>
      <c r="V84">
        <v>4.4525385054192812</v>
      </c>
      <c r="W84">
        <v>11.14</v>
      </c>
      <c r="X84">
        <v>36.299999999999997</v>
      </c>
      <c r="Y84">
        <v>0</v>
      </c>
      <c r="Z84">
        <v>0.26923999999999998</v>
      </c>
      <c r="AA84">
        <v>5.8010173464603865</v>
      </c>
      <c r="AB84">
        <v>9.672834208552139</v>
      </c>
      <c r="AC84">
        <v>2.3695005497094388</v>
      </c>
      <c r="AD84">
        <v>3.8781869795609385</v>
      </c>
      <c r="AE84">
        <v>4.0331112793338386</v>
      </c>
      <c r="AF84">
        <v>0</v>
      </c>
      <c r="AG84">
        <v>0</v>
      </c>
      <c r="AH84">
        <v>11.450415205913409</v>
      </c>
      <c r="AI84">
        <v>8.1015475255302452</v>
      </c>
      <c r="AJ84">
        <v>0</v>
      </c>
      <c r="AK84">
        <v>6.3037714736012616</v>
      </c>
      <c r="AL84">
        <v>6.5419759036144596</v>
      </c>
      <c r="AM84">
        <v>3.8711657914478628</v>
      </c>
      <c r="AN84">
        <v>0</v>
      </c>
      <c r="AO84">
        <v>0</v>
      </c>
      <c r="AP84">
        <v>0.37592000000000003</v>
      </c>
      <c r="AQ84">
        <v>0</v>
      </c>
      <c r="AR84">
        <v>8.5135942028985507</v>
      </c>
      <c r="AS84">
        <v>5.9261529884032118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817.38517150272799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158.20000000000002</v>
      </c>
      <c r="L85">
        <v>50.029000539385102</v>
      </c>
      <c r="M85">
        <v>0</v>
      </c>
      <c r="N85">
        <v>29.067460248121613</v>
      </c>
      <c r="O85">
        <v>48.809999999999995</v>
      </c>
      <c r="P85">
        <v>66.72</v>
      </c>
      <c r="Q85">
        <v>5.1049179512680265</v>
      </c>
      <c r="R85">
        <v>10.377459618208519</v>
      </c>
      <c r="S85">
        <v>6.4674577603143417</v>
      </c>
      <c r="T85">
        <v>0</v>
      </c>
      <c r="U85">
        <v>313.60790342498552</v>
      </c>
      <c r="V85">
        <v>4.4525385054192812</v>
      </c>
      <c r="W85">
        <v>11.14</v>
      </c>
      <c r="X85">
        <v>36.299999999999997</v>
      </c>
      <c r="Y85">
        <v>0</v>
      </c>
      <c r="Z85">
        <v>1.5951200000000001</v>
      </c>
      <c r="AA85">
        <v>3.230689170182842</v>
      </c>
      <c r="AB85">
        <v>9.672834208552139</v>
      </c>
      <c r="AC85">
        <v>2.3695005497094388</v>
      </c>
      <c r="AD85">
        <v>2.2375132475397428</v>
      </c>
      <c r="AE85">
        <v>4.0331112793338386</v>
      </c>
      <c r="AF85">
        <v>0</v>
      </c>
      <c r="AG85">
        <v>0</v>
      </c>
      <c r="AH85">
        <v>5.7252076029567043</v>
      </c>
      <c r="AI85">
        <v>8.1015475255302452</v>
      </c>
      <c r="AJ85">
        <v>0</v>
      </c>
      <c r="AK85">
        <v>6.3037714736012616</v>
      </c>
      <c r="AL85">
        <v>6.5419759036144596</v>
      </c>
      <c r="AM85">
        <v>3.8711657914478628</v>
      </c>
      <c r="AN85">
        <v>0</v>
      </c>
      <c r="AO85">
        <v>0</v>
      </c>
      <c r="AP85">
        <v>0.37592000000000003</v>
      </c>
      <c r="AQ85">
        <v>0</v>
      </c>
      <c r="AR85">
        <v>8.5135942028985507</v>
      </c>
      <c r="AS85">
        <v>5.9261529884032118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808.7748419914725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158.20000000000002</v>
      </c>
      <c r="L86">
        <v>50.029000539385102</v>
      </c>
      <c r="M86">
        <v>0</v>
      </c>
      <c r="N86">
        <v>29.067460248121613</v>
      </c>
      <c r="O86">
        <v>48.809999999999995</v>
      </c>
      <c r="P86">
        <v>66.72</v>
      </c>
      <c r="Q86">
        <v>5.1049179512680265</v>
      </c>
      <c r="R86">
        <v>10.377459618208519</v>
      </c>
      <c r="S86">
        <v>6.4674577603143417</v>
      </c>
      <c r="T86">
        <v>0</v>
      </c>
      <c r="U86">
        <v>313.60790342498552</v>
      </c>
      <c r="V86">
        <v>4.4525385054192812</v>
      </c>
      <c r="W86">
        <v>11.14</v>
      </c>
      <c r="X86">
        <v>36.299999999999997</v>
      </c>
      <c r="Y86">
        <v>0</v>
      </c>
      <c r="Z86">
        <v>1.5951200000000001</v>
      </c>
      <c r="AA86">
        <v>0</v>
      </c>
      <c r="AB86">
        <v>9.672834208552139</v>
      </c>
      <c r="AC86">
        <v>2.3695005497094388</v>
      </c>
      <c r="AD86">
        <v>2.2375132475397428</v>
      </c>
      <c r="AE86">
        <v>4.0331112793338386</v>
      </c>
      <c r="AF86">
        <v>0</v>
      </c>
      <c r="AG86">
        <v>0</v>
      </c>
      <c r="AH86">
        <v>0</v>
      </c>
      <c r="AI86">
        <v>4.0482340926944236</v>
      </c>
      <c r="AJ86">
        <v>0</v>
      </c>
      <c r="AK86">
        <v>6.3037714736012616</v>
      </c>
      <c r="AL86">
        <v>6.5419759036144596</v>
      </c>
      <c r="AM86">
        <v>3.8711657914478628</v>
      </c>
      <c r="AN86">
        <v>0</v>
      </c>
      <c r="AO86">
        <v>0</v>
      </c>
      <c r="AP86">
        <v>0.37592000000000003</v>
      </c>
      <c r="AQ86">
        <v>0</v>
      </c>
      <c r="AR86">
        <v>8.5135942028985507</v>
      </c>
      <c r="AS86">
        <v>5.9261529884032118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795.76563178549713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158.18</v>
      </c>
      <c r="L87">
        <v>50.029000539385102</v>
      </c>
      <c r="M87">
        <v>0</v>
      </c>
      <c r="N87">
        <v>29.067460248121613</v>
      </c>
      <c r="O87">
        <v>48.809999999999995</v>
      </c>
      <c r="P87">
        <v>66.72</v>
      </c>
      <c r="Q87">
        <v>5.1049179512680265</v>
      </c>
      <c r="R87">
        <v>10.377459618208519</v>
      </c>
      <c r="S87">
        <v>6.4674577603143417</v>
      </c>
      <c r="T87">
        <v>0</v>
      </c>
      <c r="U87">
        <v>313.60790342498552</v>
      </c>
      <c r="V87">
        <v>4.4525385054192812</v>
      </c>
      <c r="W87">
        <v>11.14</v>
      </c>
      <c r="X87">
        <v>36.299999999999997</v>
      </c>
      <c r="Y87">
        <v>0</v>
      </c>
      <c r="Z87">
        <v>1.5951200000000001</v>
      </c>
      <c r="AA87">
        <v>0</v>
      </c>
      <c r="AB87">
        <v>3.2234313578394604</v>
      </c>
      <c r="AC87">
        <v>2.3695005497094388</v>
      </c>
      <c r="AD87">
        <v>2.2375132475397428</v>
      </c>
      <c r="AE87">
        <v>4.0331112793338386</v>
      </c>
      <c r="AF87">
        <v>0</v>
      </c>
      <c r="AG87">
        <v>0</v>
      </c>
      <c r="AH87">
        <v>0</v>
      </c>
      <c r="AI87">
        <v>4.0482340926944236</v>
      </c>
      <c r="AJ87">
        <v>0</v>
      </c>
      <c r="AK87">
        <v>6.3037714736012616</v>
      </c>
      <c r="AL87">
        <v>6.5419759036144596</v>
      </c>
      <c r="AM87">
        <v>3.8711657914478628</v>
      </c>
      <c r="AN87">
        <v>0</v>
      </c>
      <c r="AO87">
        <v>0</v>
      </c>
      <c r="AP87">
        <v>0.37592000000000003</v>
      </c>
      <c r="AQ87">
        <v>0</v>
      </c>
      <c r="AR87">
        <v>8.5135942028985507</v>
      </c>
      <c r="AS87">
        <v>5.9261529884032118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789.29622893478449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158.18</v>
      </c>
      <c r="L88">
        <v>50.029000539385102</v>
      </c>
      <c r="M88">
        <v>0</v>
      </c>
      <c r="N88">
        <v>29.067460248121613</v>
      </c>
      <c r="O88">
        <v>48.809999999999995</v>
      </c>
      <c r="P88">
        <v>66.72</v>
      </c>
      <c r="Q88">
        <v>5.1049179512680265</v>
      </c>
      <c r="R88">
        <v>10.377459618208519</v>
      </c>
      <c r="S88">
        <v>6.4674577603143417</v>
      </c>
      <c r="T88">
        <v>0</v>
      </c>
      <c r="U88">
        <v>313.60790342498552</v>
      </c>
      <c r="V88">
        <v>4.4525385054192812</v>
      </c>
      <c r="W88">
        <v>11.14</v>
      </c>
      <c r="X88">
        <v>36.299999999999997</v>
      </c>
      <c r="Y88">
        <v>0</v>
      </c>
      <c r="Z88">
        <v>1.5951200000000001</v>
      </c>
      <c r="AA88">
        <v>0</v>
      </c>
      <c r="AB88">
        <v>0</v>
      </c>
      <c r="AC88">
        <v>2.3695005497094388</v>
      </c>
      <c r="AD88">
        <v>0</v>
      </c>
      <c r="AE88">
        <v>4.0331112793338386</v>
      </c>
      <c r="AF88">
        <v>0</v>
      </c>
      <c r="AG88">
        <v>0</v>
      </c>
      <c r="AH88">
        <v>0</v>
      </c>
      <c r="AI88">
        <v>4.0482340926944236</v>
      </c>
      <c r="AJ88">
        <v>0</v>
      </c>
      <c r="AK88">
        <v>6.3037714736012616</v>
      </c>
      <c r="AL88">
        <v>6.5419759036144596</v>
      </c>
      <c r="AM88">
        <v>3.8711657914478628</v>
      </c>
      <c r="AN88">
        <v>0</v>
      </c>
      <c r="AO88">
        <v>0</v>
      </c>
      <c r="AP88">
        <v>0.37592000000000003</v>
      </c>
      <c r="AQ88">
        <v>0</v>
      </c>
      <c r="AR88">
        <v>8.5135942028985507</v>
      </c>
      <c r="AS88">
        <v>5.9261529884032118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783.83528432940534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158.18</v>
      </c>
      <c r="L89">
        <v>50.029000539385102</v>
      </c>
      <c r="M89">
        <v>0</v>
      </c>
      <c r="N89">
        <v>29.067460248121613</v>
      </c>
      <c r="O89">
        <v>48.809999999999995</v>
      </c>
      <c r="P89">
        <v>66.72</v>
      </c>
      <c r="Q89">
        <v>5.1049179512680265</v>
      </c>
      <c r="R89">
        <v>10.377459618208519</v>
      </c>
      <c r="S89">
        <v>6.4674577603143417</v>
      </c>
      <c r="T89">
        <v>0</v>
      </c>
      <c r="U89">
        <v>313.60790342498552</v>
      </c>
      <c r="V89">
        <v>4.4525385054192812</v>
      </c>
      <c r="W89">
        <v>11.14</v>
      </c>
      <c r="X89">
        <v>36.299999999999997</v>
      </c>
      <c r="Y89">
        <v>0</v>
      </c>
      <c r="Z89">
        <v>1.5951200000000001</v>
      </c>
      <c r="AA89">
        <v>0</v>
      </c>
      <c r="AB89">
        <v>0</v>
      </c>
      <c r="AC89">
        <v>2.3695005497094388</v>
      </c>
      <c r="AD89">
        <v>0</v>
      </c>
      <c r="AE89">
        <v>4.0331112793338386</v>
      </c>
      <c r="AF89">
        <v>0</v>
      </c>
      <c r="AG89">
        <v>0</v>
      </c>
      <c r="AH89">
        <v>0</v>
      </c>
      <c r="AI89">
        <v>4.0482340926944236</v>
      </c>
      <c r="AJ89">
        <v>0</v>
      </c>
      <c r="AK89">
        <v>6.3037714736012616</v>
      </c>
      <c r="AL89">
        <v>6.5419759036144596</v>
      </c>
      <c r="AM89">
        <v>3.8711657914478628</v>
      </c>
      <c r="AN89">
        <v>0</v>
      </c>
      <c r="AO89">
        <v>0</v>
      </c>
      <c r="AP89">
        <v>0.37592000000000003</v>
      </c>
      <c r="AQ89">
        <v>0</v>
      </c>
      <c r="AR89">
        <v>8.5135942028985507</v>
      </c>
      <c r="AS89">
        <v>5.9261529884032118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783.83528432940534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158.18</v>
      </c>
      <c r="L90">
        <v>50.029000539385102</v>
      </c>
      <c r="M90">
        <v>0</v>
      </c>
      <c r="N90">
        <v>29.067460248121613</v>
      </c>
      <c r="O90">
        <v>48.809999999999995</v>
      </c>
      <c r="P90">
        <v>66.72</v>
      </c>
      <c r="Q90">
        <v>5.1049179512680265</v>
      </c>
      <c r="R90">
        <v>10.377459618208519</v>
      </c>
      <c r="S90">
        <v>6.4674577603143417</v>
      </c>
      <c r="T90">
        <v>0</v>
      </c>
      <c r="U90">
        <v>313.60790342498552</v>
      </c>
      <c r="V90">
        <v>4.4525385054192812</v>
      </c>
      <c r="W90">
        <v>11.14</v>
      </c>
      <c r="X90">
        <v>36.299999999999997</v>
      </c>
      <c r="Y90">
        <v>0</v>
      </c>
      <c r="Z90">
        <v>1.5951200000000001</v>
      </c>
      <c r="AA90">
        <v>0</v>
      </c>
      <c r="AB90">
        <v>0</v>
      </c>
      <c r="AC90">
        <v>2.3695005497094388</v>
      </c>
      <c r="AD90">
        <v>0</v>
      </c>
      <c r="AE90">
        <v>4.0331112793338386</v>
      </c>
      <c r="AF90">
        <v>0</v>
      </c>
      <c r="AG90">
        <v>0</v>
      </c>
      <c r="AH90">
        <v>0</v>
      </c>
      <c r="AI90">
        <v>4.0482340926944236</v>
      </c>
      <c r="AJ90">
        <v>0</v>
      </c>
      <c r="AK90">
        <v>6.3037714736012616</v>
      </c>
      <c r="AL90">
        <v>6.5419759036144596</v>
      </c>
      <c r="AM90">
        <v>3.8711657914478628</v>
      </c>
      <c r="AN90">
        <v>0</v>
      </c>
      <c r="AO90">
        <v>0</v>
      </c>
      <c r="AP90">
        <v>0.37592000000000003</v>
      </c>
      <c r="AQ90">
        <v>0</v>
      </c>
      <c r="AR90">
        <v>8.5135942028985507</v>
      </c>
      <c r="AS90">
        <v>5.9261529884032118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783.83528432940534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158.20000000000002</v>
      </c>
      <c r="L91">
        <v>50.029000539385102</v>
      </c>
      <c r="M91">
        <v>0</v>
      </c>
      <c r="N91">
        <v>29.067460248121613</v>
      </c>
      <c r="O91">
        <v>48.809999999999995</v>
      </c>
      <c r="P91">
        <v>66.72</v>
      </c>
      <c r="Q91">
        <v>5.1049179512680265</v>
      </c>
      <c r="R91">
        <v>10.377459618208519</v>
      </c>
      <c r="S91">
        <v>6.4674577603143417</v>
      </c>
      <c r="T91">
        <v>0</v>
      </c>
      <c r="U91">
        <v>313.60790342498552</v>
      </c>
      <c r="V91">
        <v>4.4525385054192812</v>
      </c>
      <c r="W91">
        <v>11.14</v>
      </c>
      <c r="X91">
        <v>36.299999999999997</v>
      </c>
      <c r="Y91">
        <v>0</v>
      </c>
      <c r="Z91">
        <v>1.5951200000000001</v>
      </c>
      <c r="AA91">
        <v>0</v>
      </c>
      <c r="AB91">
        <v>0</v>
      </c>
      <c r="AC91">
        <v>2.3695005497094388</v>
      </c>
      <c r="AD91">
        <v>0</v>
      </c>
      <c r="AE91">
        <v>4.0331112793338386</v>
      </c>
      <c r="AF91">
        <v>0</v>
      </c>
      <c r="AG91">
        <v>0</v>
      </c>
      <c r="AH91">
        <v>0</v>
      </c>
      <c r="AI91">
        <v>4.0482340926944236</v>
      </c>
      <c r="AJ91">
        <v>0</v>
      </c>
      <c r="AK91">
        <v>6.3037714736012616</v>
      </c>
      <c r="AL91">
        <v>6.5419759036144596</v>
      </c>
      <c r="AM91">
        <v>3.8711657914478628</v>
      </c>
      <c r="AN91">
        <v>0</v>
      </c>
      <c r="AO91">
        <v>0</v>
      </c>
      <c r="AP91">
        <v>0.37592000000000003</v>
      </c>
      <c r="AQ91">
        <v>0</v>
      </c>
      <c r="AR91">
        <v>8.5135942028985507</v>
      </c>
      <c r="AS91">
        <v>5.9261529884032118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783.85528432940532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158.20000000000002</v>
      </c>
      <c r="L92">
        <v>50.029000539385102</v>
      </c>
      <c r="M92">
        <v>0</v>
      </c>
      <c r="N92">
        <v>29.067460248121613</v>
      </c>
      <c r="O92">
        <v>48.809999999999995</v>
      </c>
      <c r="P92">
        <v>66.72</v>
      </c>
      <c r="Q92">
        <v>5.1049179512680265</v>
      </c>
      <c r="R92">
        <v>10.377459618208519</v>
      </c>
      <c r="S92">
        <v>6.4674577603143417</v>
      </c>
      <c r="T92">
        <v>0</v>
      </c>
      <c r="U92">
        <v>313.60790342498552</v>
      </c>
      <c r="V92">
        <v>4.4525385054192812</v>
      </c>
      <c r="W92">
        <v>11.14</v>
      </c>
      <c r="X92">
        <v>36.299999999999997</v>
      </c>
      <c r="Y92">
        <v>0</v>
      </c>
      <c r="Z92">
        <v>1.5951200000000001</v>
      </c>
      <c r="AA92">
        <v>0</v>
      </c>
      <c r="AB92">
        <v>0</v>
      </c>
      <c r="AC92">
        <v>2.3695005497094388</v>
      </c>
      <c r="AD92">
        <v>0</v>
      </c>
      <c r="AE92">
        <v>4.0331112793338386</v>
      </c>
      <c r="AF92">
        <v>0</v>
      </c>
      <c r="AG92">
        <v>0</v>
      </c>
      <c r="AH92">
        <v>0</v>
      </c>
      <c r="AI92">
        <v>4.0482340926944236</v>
      </c>
      <c r="AJ92">
        <v>0</v>
      </c>
      <c r="AK92">
        <v>6.3037714736012616</v>
      </c>
      <c r="AL92">
        <v>6.5419759036144596</v>
      </c>
      <c r="AM92">
        <v>3.8711657914478628</v>
      </c>
      <c r="AN92">
        <v>0</v>
      </c>
      <c r="AO92">
        <v>0</v>
      </c>
      <c r="AP92">
        <v>0.37592000000000003</v>
      </c>
      <c r="AQ92">
        <v>0</v>
      </c>
      <c r="AR92">
        <v>8.5135942028985507</v>
      </c>
      <c r="AS92">
        <v>5.9261529884032118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783.85528432940532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158.20000000000002</v>
      </c>
      <c r="L93">
        <v>50.029000539385102</v>
      </c>
      <c r="M93">
        <v>0</v>
      </c>
      <c r="N93">
        <v>29.067460248121613</v>
      </c>
      <c r="O93">
        <v>48.809999999999995</v>
      </c>
      <c r="P93">
        <v>66.72</v>
      </c>
      <c r="Q93">
        <v>5.1049179512680265</v>
      </c>
      <c r="R93">
        <v>10.377459618208519</v>
      </c>
      <c r="S93">
        <v>6.4674577603143417</v>
      </c>
      <c r="T93">
        <v>0</v>
      </c>
      <c r="U93">
        <v>313.60790342498552</v>
      </c>
      <c r="V93">
        <v>4.4525385054192812</v>
      </c>
      <c r="W93">
        <v>11.14</v>
      </c>
      <c r="X93">
        <v>36.299999999999997</v>
      </c>
      <c r="Y93">
        <v>0</v>
      </c>
      <c r="Z93">
        <v>1.5951200000000001</v>
      </c>
      <c r="AA93">
        <v>0</v>
      </c>
      <c r="AB93">
        <v>0</v>
      </c>
      <c r="AC93">
        <v>2.3695005497094388</v>
      </c>
      <c r="AD93">
        <v>0</v>
      </c>
      <c r="AE93">
        <v>4.0331112793338386</v>
      </c>
      <c r="AF93">
        <v>0</v>
      </c>
      <c r="AG93">
        <v>0</v>
      </c>
      <c r="AH93">
        <v>0</v>
      </c>
      <c r="AI93">
        <v>4.0482340926944236</v>
      </c>
      <c r="AJ93">
        <v>0</v>
      </c>
      <c r="AK93">
        <v>6.3037714736012616</v>
      </c>
      <c r="AL93">
        <v>3.12877108433735</v>
      </c>
      <c r="AM93">
        <v>3.8711657914478628</v>
      </c>
      <c r="AN93">
        <v>0</v>
      </c>
      <c r="AO93">
        <v>0</v>
      </c>
      <c r="AP93">
        <v>0.37592000000000003</v>
      </c>
      <c r="AQ93">
        <v>0</v>
      </c>
      <c r="AR93">
        <v>8.5135942028985507</v>
      </c>
      <c r="AS93">
        <v>5.9261529884032118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780.44207951012822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158.20000000000002</v>
      </c>
      <c r="L94">
        <v>50.029000539385102</v>
      </c>
      <c r="M94">
        <v>0</v>
      </c>
      <c r="N94">
        <v>29.067460248121613</v>
      </c>
      <c r="O94">
        <v>48.809999999999995</v>
      </c>
      <c r="P94">
        <v>66.72</v>
      </c>
      <c r="Q94">
        <v>5.1049179512680265</v>
      </c>
      <c r="R94">
        <v>10.377459618208519</v>
      </c>
      <c r="S94">
        <v>6.4674577603143417</v>
      </c>
      <c r="T94">
        <v>0</v>
      </c>
      <c r="U94">
        <v>313.60790342498552</v>
      </c>
      <c r="V94">
        <v>4.4525385054192812</v>
      </c>
      <c r="W94">
        <v>11.14</v>
      </c>
      <c r="X94">
        <v>36.299999999999997</v>
      </c>
      <c r="Y94">
        <v>0</v>
      </c>
      <c r="Z94">
        <v>1.5951200000000001</v>
      </c>
      <c r="AA94">
        <v>0</v>
      </c>
      <c r="AB94">
        <v>0</v>
      </c>
      <c r="AC94">
        <v>2.3695005497094388</v>
      </c>
      <c r="AD94">
        <v>0</v>
      </c>
      <c r="AE94">
        <v>4.0331112793338386</v>
      </c>
      <c r="AF94">
        <v>0</v>
      </c>
      <c r="AG94">
        <v>0</v>
      </c>
      <c r="AH94">
        <v>0</v>
      </c>
      <c r="AI94">
        <v>4.0482340926944236</v>
      </c>
      <c r="AJ94">
        <v>0</v>
      </c>
      <c r="AK94">
        <v>6.3037714736012616</v>
      </c>
      <c r="AL94">
        <v>3.12877108433735</v>
      </c>
      <c r="AM94">
        <v>3.8711657914478628</v>
      </c>
      <c r="AN94">
        <v>0</v>
      </c>
      <c r="AO94">
        <v>0</v>
      </c>
      <c r="AP94">
        <v>0.37592000000000003</v>
      </c>
      <c r="AQ94">
        <v>0</v>
      </c>
      <c r="AR94">
        <v>8.5135942028985507</v>
      </c>
      <c r="AS94">
        <v>5.9261529884032118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780.44207951012822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158.19999999999999</v>
      </c>
      <c r="L95">
        <v>51.77</v>
      </c>
      <c r="M95">
        <v>0</v>
      </c>
      <c r="N95">
        <v>29.067460248121613</v>
      </c>
      <c r="O95">
        <v>48.809999999999995</v>
      </c>
      <c r="P95">
        <v>66.72</v>
      </c>
      <c r="Q95">
        <v>5.1049179512680265</v>
      </c>
      <c r="R95">
        <v>10.377459618208519</v>
      </c>
      <c r="S95">
        <v>6.4674577603143417</v>
      </c>
      <c r="T95">
        <v>0</v>
      </c>
      <c r="U95">
        <v>313.60790342498552</v>
      </c>
      <c r="V95">
        <v>4.4525385054192812</v>
      </c>
      <c r="W95">
        <v>11.14</v>
      </c>
      <c r="X95">
        <v>36.299999999999997</v>
      </c>
      <c r="Y95">
        <v>0</v>
      </c>
      <c r="Z95">
        <v>1.5951200000000001</v>
      </c>
      <c r="AA95">
        <v>0</v>
      </c>
      <c r="AB95">
        <v>0</v>
      </c>
      <c r="AC95">
        <v>2.3695005497094388</v>
      </c>
      <c r="AD95">
        <v>0</v>
      </c>
      <c r="AE95">
        <v>4.0331112793338386</v>
      </c>
      <c r="AF95">
        <v>0</v>
      </c>
      <c r="AG95">
        <v>0</v>
      </c>
      <c r="AH95">
        <v>0</v>
      </c>
      <c r="AI95">
        <v>3.4260149253731349</v>
      </c>
      <c r="AJ95">
        <v>0</v>
      </c>
      <c r="AK95">
        <v>6.3037714736012616</v>
      </c>
      <c r="AL95">
        <v>3.12877108433735</v>
      </c>
      <c r="AM95">
        <v>3.8711657914478628</v>
      </c>
      <c r="AN95">
        <v>0</v>
      </c>
      <c r="AO95">
        <v>0</v>
      </c>
      <c r="AP95">
        <v>0.37592000000000003</v>
      </c>
      <c r="AQ95">
        <v>0</v>
      </c>
      <c r="AR95">
        <v>8.5135942028985507</v>
      </c>
      <c r="AS95">
        <v>5.9261529884032118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781.56085980342175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158.19999999999999</v>
      </c>
      <c r="L96">
        <v>50.028470498318562</v>
      </c>
      <c r="M96">
        <v>0</v>
      </c>
      <c r="N96">
        <v>29.067460248121613</v>
      </c>
      <c r="O96">
        <v>48.809999999999995</v>
      </c>
      <c r="P96">
        <v>66.72</v>
      </c>
      <c r="Q96">
        <v>5.1049179512680265</v>
      </c>
      <c r="R96">
        <v>10.377459618208519</v>
      </c>
      <c r="S96">
        <v>6.4674577603143417</v>
      </c>
      <c r="T96">
        <v>0</v>
      </c>
      <c r="U96">
        <v>313.60790342498552</v>
      </c>
      <c r="V96">
        <v>4.4525385054192812</v>
      </c>
      <c r="W96">
        <v>11.14</v>
      </c>
      <c r="X96">
        <v>36.299999999999997</v>
      </c>
      <c r="Y96">
        <v>0</v>
      </c>
      <c r="Z96">
        <v>1.5951200000000001</v>
      </c>
      <c r="AA96">
        <v>0</v>
      </c>
      <c r="AB96">
        <v>0</v>
      </c>
      <c r="AC96">
        <v>2.3695005497094388</v>
      </c>
      <c r="AD96">
        <v>0</v>
      </c>
      <c r="AE96">
        <v>4.0331112793338386</v>
      </c>
      <c r="AF96">
        <v>0</v>
      </c>
      <c r="AG96">
        <v>0</v>
      </c>
      <c r="AH96">
        <v>0</v>
      </c>
      <c r="AI96">
        <v>3.4260149253731349</v>
      </c>
      <c r="AJ96">
        <v>0</v>
      </c>
      <c r="AK96">
        <v>6.3037714736012616</v>
      </c>
      <c r="AL96">
        <v>3.12877108433735</v>
      </c>
      <c r="AM96">
        <v>3.8711657914478628</v>
      </c>
      <c r="AN96">
        <v>0</v>
      </c>
      <c r="AO96">
        <v>0</v>
      </c>
      <c r="AP96">
        <v>0.37592000000000003</v>
      </c>
      <c r="AQ96">
        <v>0</v>
      </c>
      <c r="AR96">
        <v>8.5135942028985507</v>
      </c>
      <c r="AS96">
        <v>5.9261529884032118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779.81933030174025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87.7</v>
      </c>
      <c r="L97">
        <v>50.02832221067105</v>
      </c>
      <c r="M97">
        <v>0</v>
      </c>
      <c r="N97">
        <v>29.067460248121613</v>
      </c>
      <c r="O97">
        <v>48.809999999999995</v>
      </c>
      <c r="P97">
        <v>66.72</v>
      </c>
      <c r="Q97">
        <v>5.1049179512680265</v>
      </c>
      <c r="R97">
        <v>10.377459618208519</v>
      </c>
      <c r="S97">
        <v>6.4674577603143417</v>
      </c>
      <c r="T97">
        <v>0</v>
      </c>
      <c r="U97">
        <v>313.60790342498552</v>
      </c>
      <c r="V97">
        <v>4.4525385054192812</v>
      </c>
      <c r="W97">
        <v>11.14</v>
      </c>
      <c r="X97">
        <v>36.299999999999997</v>
      </c>
      <c r="Y97">
        <v>0</v>
      </c>
      <c r="Z97">
        <v>1.5951200000000001</v>
      </c>
      <c r="AA97">
        <v>0</v>
      </c>
      <c r="AB97">
        <v>3.2234313578394604</v>
      </c>
      <c r="AC97">
        <v>2.3695005497094388</v>
      </c>
      <c r="AD97">
        <v>0</v>
      </c>
      <c r="AE97">
        <v>4.0331112793338386</v>
      </c>
      <c r="AF97">
        <v>0</v>
      </c>
      <c r="AG97">
        <v>0</v>
      </c>
      <c r="AH97">
        <v>0</v>
      </c>
      <c r="AI97">
        <v>3.4260149253731349</v>
      </c>
      <c r="AJ97">
        <v>0</v>
      </c>
      <c r="AK97">
        <v>6.3037714736012616</v>
      </c>
      <c r="AL97">
        <v>3.12877108433735</v>
      </c>
      <c r="AM97">
        <v>3.8711657914478628</v>
      </c>
      <c r="AN97">
        <v>0</v>
      </c>
      <c r="AO97">
        <v>0</v>
      </c>
      <c r="AP97">
        <v>0.37592000000000003</v>
      </c>
      <c r="AQ97">
        <v>0</v>
      </c>
      <c r="AR97">
        <v>8.5135942028985507</v>
      </c>
      <c r="AS97">
        <v>5.9261529884032118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712.54261337193236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87.7</v>
      </c>
      <c r="L98">
        <v>50.02832221067105</v>
      </c>
      <c r="M98">
        <v>0</v>
      </c>
      <c r="N98">
        <v>29.067460248121613</v>
      </c>
      <c r="O98">
        <v>48.809999999999995</v>
      </c>
      <c r="P98">
        <v>66.72</v>
      </c>
      <c r="Q98">
        <v>5.1049179512680265</v>
      </c>
      <c r="R98">
        <v>10.377459618208519</v>
      </c>
      <c r="S98">
        <v>6.4674577603143417</v>
      </c>
      <c r="T98">
        <v>0</v>
      </c>
      <c r="U98">
        <v>313.60790342498552</v>
      </c>
      <c r="V98">
        <v>4.4525385054192812</v>
      </c>
      <c r="W98">
        <v>11.14</v>
      </c>
      <c r="X98">
        <v>36.299999999999997</v>
      </c>
      <c r="Y98">
        <v>0</v>
      </c>
      <c r="Z98">
        <v>1.5951200000000001</v>
      </c>
      <c r="AA98">
        <v>0</v>
      </c>
      <c r="AB98">
        <v>3.2234313578394604</v>
      </c>
      <c r="AC98">
        <v>0</v>
      </c>
      <c r="AD98">
        <v>0</v>
      </c>
      <c r="AE98">
        <v>4.0331112793338386</v>
      </c>
      <c r="AF98">
        <v>0</v>
      </c>
      <c r="AG98">
        <v>0</v>
      </c>
      <c r="AH98">
        <v>0</v>
      </c>
      <c r="AI98">
        <v>3.4260149253731349</v>
      </c>
      <c r="AJ98">
        <v>0</v>
      </c>
      <c r="AK98">
        <v>6.3037714736012616</v>
      </c>
      <c r="AL98">
        <v>3.12877108433735</v>
      </c>
      <c r="AM98">
        <v>3.8711657914478628</v>
      </c>
      <c r="AN98">
        <v>0</v>
      </c>
      <c r="AO98">
        <v>0</v>
      </c>
      <c r="AP98">
        <v>0.37592000000000003</v>
      </c>
      <c r="AQ98">
        <v>0</v>
      </c>
      <c r="AR98">
        <v>8.5135942028985507</v>
      </c>
      <c r="AS98">
        <v>5.9261529884032118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710.17311282222295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2.6389900000000002</v>
      </c>
      <c r="L99">
        <f t="shared" si="2"/>
        <v>0.78462793202123171</v>
      </c>
      <c r="M99">
        <f t="shared" si="2"/>
        <v>0</v>
      </c>
      <c r="N99">
        <f t="shared" si="2"/>
        <v>0.69761904595491853</v>
      </c>
      <c r="O99">
        <f t="shared" si="2"/>
        <v>1.1714400000000003</v>
      </c>
      <c r="P99">
        <f t="shared" si="2"/>
        <v>1.6012800000000009</v>
      </c>
      <c r="Q99">
        <f t="shared" si="2"/>
        <v>9.1105050504669563E-2</v>
      </c>
      <c r="R99">
        <f t="shared" si="2"/>
        <v>0.18583032949250172</v>
      </c>
      <c r="S99">
        <f t="shared" si="2"/>
        <v>0.11950980264623676</v>
      </c>
      <c r="T99">
        <f t="shared" si="2"/>
        <v>0</v>
      </c>
      <c r="U99">
        <f t="shared" si="2"/>
        <v>7.5014847615958624</v>
      </c>
      <c r="V99">
        <f t="shared" si="2"/>
        <v>9.1033508313981923E-2</v>
      </c>
      <c r="W99">
        <f t="shared" si="2"/>
        <v>0.23675936700182798</v>
      </c>
      <c r="X99">
        <f t="shared" si="2"/>
        <v>0.80386943542959111</v>
      </c>
      <c r="Y99">
        <f t="shared" si="2"/>
        <v>0</v>
      </c>
      <c r="Z99">
        <f t="shared" si="2"/>
        <v>5.8589545000000069E-2</v>
      </c>
      <c r="AA99">
        <f t="shared" si="2"/>
        <v>4.6410678621659644E-2</v>
      </c>
      <c r="AB99">
        <f t="shared" si="2"/>
        <v>6.7907334958739671E-2</v>
      </c>
      <c r="AC99">
        <f t="shared" si="2"/>
        <v>4.6219228836186607E-2</v>
      </c>
      <c r="AD99">
        <f t="shared" si="2"/>
        <v>3.6455465556396664E-2</v>
      </c>
      <c r="AE99">
        <f t="shared" si="2"/>
        <v>9.9819504163512651E-2</v>
      </c>
      <c r="AF99">
        <f t="shared" si="2"/>
        <v>0</v>
      </c>
      <c r="AG99">
        <f t="shared" si="2"/>
        <v>0</v>
      </c>
      <c r="AH99">
        <f t="shared" si="2"/>
        <v>0.17559102497360088</v>
      </c>
      <c r="AI99">
        <f t="shared" si="2"/>
        <v>3.6646804202670864E-2</v>
      </c>
      <c r="AJ99">
        <f t="shared" si="2"/>
        <v>0</v>
      </c>
      <c r="AK99">
        <f t="shared" si="2"/>
        <v>0.15129051536643046</v>
      </c>
      <c r="AL99">
        <f t="shared" si="2"/>
        <v>0.12624921471600697</v>
      </c>
      <c r="AM99">
        <f t="shared" si="2"/>
        <v>4.7332241185296289E-2</v>
      </c>
      <c r="AN99">
        <f t="shared" si="2"/>
        <v>0</v>
      </c>
      <c r="AO99">
        <f t="shared" si="2"/>
        <v>0</v>
      </c>
      <c r="AP99">
        <f t="shared" si="2"/>
        <v>6.0756800000000034E-3</v>
      </c>
      <c r="AQ99">
        <f t="shared" si="2"/>
        <v>0</v>
      </c>
      <c r="AR99">
        <f t="shared" si="2"/>
        <v>0.20289695742753602</v>
      </c>
      <c r="AS99">
        <f t="shared" si="2"/>
        <v>0.15790543264942034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17.182938860618275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4.9600000000000009</v>
      </c>
      <c r="L3">
        <v>208.34</v>
      </c>
      <c r="M3">
        <v>27.21</v>
      </c>
      <c r="N3">
        <v>35.116931679189236</v>
      </c>
      <c r="O3">
        <v>0</v>
      </c>
      <c r="P3">
        <v>41.3</v>
      </c>
      <c r="Q3">
        <v>3.3880438545874205</v>
      </c>
      <c r="R3">
        <v>7.487969088937092</v>
      </c>
      <c r="S3">
        <v>4.5599999999999996</v>
      </c>
      <c r="T3">
        <v>0</v>
      </c>
      <c r="U3">
        <v>24.41</v>
      </c>
      <c r="V3">
        <v>5.3830690245293775</v>
      </c>
      <c r="W3">
        <v>13.46</v>
      </c>
      <c r="X3">
        <v>43.85</v>
      </c>
      <c r="Y3">
        <v>0</v>
      </c>
      <c r="Z3">
        <v>1.9268181818181818</v>
      </c>
      <c r="AA3">
        <v>0</v>
      </c>
      <c r="AB3">
        <v>0</v>
      </c>
      <c r="AC3">
        <v>0</v>
      </c>
      <c r="AD3">
        <v>0</v>
      </c>
      <c r="AE3">
        <v>4.8721907645722942</v>
      </c>
      <c r="AF3">
        <v>1.8959939148073022</v>
      </c>
      <c r="AG3">
        <v>12.318020000000001</v>
      </c>
      <c r="AH3">
        <v>0</v>
      </c>
      <c r="AI3">
        <v>0</v>
      </c>
      <c r="AJ3">
        <v>0</v>
      </c>
      <c r="AK3">
        <v>7.6142048857368012</v>
      </c>
      <c r="AL3">
        <v>0</v>
      </c>
      <c r="AM3">
        <v>0</v>
      </c>
      <c r="AN3">
        <v>0.76979874542603244</v>
      </c>
      <c r="AO3">
        <v>0</v>
      </c>
      <c r="AP3">
        <v>0</v>
      </c>
      <c r="AQ3">
        <v>0</v>
      </c>
      <c r="AR3">
        <v>9.9554483695652181</v>
      </c>
      <c r="AS3">
        <v>8.3509470710675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467.1694355802365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4.9600000000000009</v>
      </c>
      <c r="L4">
        <v>204.83</v>
      </c>
      <c r="M4">
        <v>27.21</v>
      </c>
      <c r="N4">
        <v>35.116931679189236</v>
      </c>
      <c r="O4">
        <v>0</v>
      </c>
      <c r="P4">
        <v>41.3</v>
      </c>
      <c r="Q4">
        <v>6.163863749378419</v>
      </c>
      <c r="R4">
        <v>12.536930983847283</v>
      </c>
      <c r="S4">
        <v>7.806931237721022</v>
      </c>
      <c r="T4">
        <v>0</v>
      </c>
      <c r="U4">
        <v>24.41</v>
      </c>
      <c r="V4">
        <v>5.3830690245293775</v>
      </c>
      <c r="W4">
        <v>13.46</v>
      </c>
      <c r="X4">
        <v>43.85</v>
      </c>
      <c r="Y4">
        <v>0</v>
      </c>
      <c r="Z4">
        <v>1.9268181818181818</v>
      </c>
      <c r="AA4">
        <v>0</v>
      </c>
      <c r="AB4">
        <v>0</v>
      </c>
      <c r="AC4">
        <v>0</v>
      </c>
      <c r="AD4">
        <v>0</v>
      </c>
      <c r="AE4">
        <v>4.8721907645722942</v>
      </c>
      <c r="AF4">
        <v>1.8959939148073022</v>
      </c>
      <c r="AG4">
        <v>12.318020000000001</v>
      </c>
      <c r="AH4">
        <v>0</v>
      </c>
      <c r="AI4">
        <v>0</v>
      </c>
      <c r="AJ4">
        <v>0</v>
      </c>
      <c r="AK4">
        <v>7.6142048857368012</v>
      </c>
      <c r="AL4">
        <v>0</v>
      </c>
      <c r="AM4">
        <v>0</v>
      </c>
      <c r="AN4">
        <v>0.76979874542603244</v>
      </c>
      <c r="AO4">
        <v>0</v>
      </c>
      <c r="AP4">
        <v>0</v>
      </c>
      <c r="AQ4">
        <v>0</v>
      </c>
      <c r="AR4">
        <v>9.9554483695652181</v>
      </c>
      <c r="AS4">
        <v>8.3509470710675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474.73114860765878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4.9599999999999991</v>
      </c>
      <c r="L5">
        <v>204.30823491474868</v>
      </c>
      <c r="M5">
        <v>27.21</v>
      </c>
      <c r="N5">
        <v>35.116931679189236</v>
      </c>
      <c r="O5">
        <v>0</v>
      </c>
      <c r="P5">
        <v>41.3</v>
      </c>
      <c r="Q5">
        <v>6.163863749378419</v>
      </c>
      <c r="R5">
        <v>12.536930983847283</v>
      </c>
      <c r="S5">
        <v>7.806931237721022</v>
      </c>
      <c r="T5">
        <v>0</v>
      </c>
      <c r="U5">
        <v>24.41</v>
      </c>
      <c r="V5">
        <v>5.3830690245293775</v>
      </c>
      <c r="W5">
        <v>13.46</v>
      </c>
      <c r="X5">
        <v>43.85</v>
      </c>
      <c r="Y5">
        <v>0</v>
      </c>
      <c r="Z5">
        <v>1.9268181818181818</v>
      </c>
      <c r="AA5">
        <v>0</v>
      </c>
      <c r="AB5">
        <v>0</v>
      </c>
      <c r="AC5">
        <v>0</v>
      </c>
      <c r="AD5">
        <v>0</v>
      </c>
      <c r="AE5">
        <v>4.8721907645722942</v>
      </c>
      <c r="AF5">
        <v>1.8959939148073022</v>
      </c>
      <c r="AG5">
        <v>12.318020000000001</v>
      </c>
      <c r="AH5">
        <v>0</v>
      </c>
      <c r="AI5">
        <v>0</v>
      </c>
      <c r="AJ5">
        <v>0</v>
      </c>
      <c r="AK5">
        <v>7.6142048857368012</v>
      </c>
      <c r="AL5">
        <v>0</v>
      </c>
      <c r="AM5">
        <v>0</v>
      </c>
      <c r="AN5">
        <v>0.76979874542603244</v>
      </c>
      <c r="AO5">
        <v>0</v>
      </c>
      <c r="AP5">
        <v>0</v>
      </c>
      <c r="AQ5">
        <v>0</v>
      </c>
      <c r="AR5">
        <v>9.9554483695652181</v>
      </c>
      <c r="AS5">
        <v>8.3509470710675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474.20938352240745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4.96</v>
      </c>
      <c r="L6">
        <v>204.30823491474868</v>
      </c>
      <c r="M6">
        <v>27.21</v>
      </c>
      <c r="N6">
        <v>35.116931679189236</v>
      </c>
      <c r="O6">
        <v>0</v>
      </c>
      <c r="P6">
        <v>41.3</v>
      </c>
      <c r="Q6">
        <v>6.163863749378419</v>
      </c>
      <c r="R6">
        <v>12.536930983847283</v>
      </c>
      <c r="S6">
        <v>7.806931237721022</v>
      </c>
      <c r="T6">
        <v>0</v>
      </c>
      <c r="U6">
        <v>24.41</v>
      </c>
      <c r="V6">
        <v>5.3830690245293775</v>
      </c>
      <c r="W6">
        <v>13.46</v>
      </c>
      <c r="X6">
        <v>43.85</v>
      </c>
      <c r="Y6">
        <v>0</v>
      </c>
      <c r="Z6">
        <v>3.8567045454545457</v>
      </c>
      <c r="AA6">
        <v>0</v>
      </c>
      <c r="AB6">
        <v>0</v>
      </c>
      <c r="AC6">
        <v>0</v>
      </c>
      <c r="AD6">
        <v>0</v>
      </c>
      <c r="AE6">
        <v>4.8721907645722942</v>
      </c>
      <c r="AF6">
        <v>1.8959939148073022</v>
      </c>
      <c r="AG6">
        <v>12.318020000000001</v>
      </c>
      <c r="AH6">
        <v>0</v>
      </c>
      <c r="AI6">
        <v>0</v>
      </c>
      <c r="AJ6">
        <v>0</v>
      </c>
      <c r="AK6">
        <v>7.6142048857368012</v>
      </c>
      <c r="AL6">
        <v>0</v>
      </c>
      <c r="AM6">
        <v>0</v>
      </c>
      <c r="AN6">
        <v>0.76979874542603244</v>
      </c>
      <c r="AO6">
        <v>0</v>
      </c>
      <c r="AP6">
        <v>0</v>
      </c>
      <c r="AQ6">
        <v>0</v>
      </c>
      <c r="AR6">
        <v>9.9554483695652181</v>
      </c>
      <c r="AS6">
        <v>8.3509470710675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476.13926988604379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9.0200000000000014</v>
      </c>
      <c r="L7">
        <v>262.13</v>
      </c>
      <c r="M7">
        <v>27.21</v>
      </c>
      <c r="N7">
        <v>35.116931679189236</v>
      </c>
      <c r="O7">
        <v>0</v>
      </c>
      <c r="P7">
        <v>41.3</v>
      </c>
      <c r="Q7">
        <v>6.163863749378419</v>
      </c>
      <c r="R7">
        <v>12.536930983847283</v>
      </c>
      <c r="S7">
        <v>7.806931237721022</v>
      </c>
      <c r="T7">
        <v>0</v>
      </c>
      <c r="U7">
        <v>23.950000000000003</v>
      </c>
      <c r="V7">
        <v>5.3830690245293775</v>
      </c>
      <c r="W7">
        <v>13.46</v>
      </c>
      <c r="X7">
        <v>43.85</v>
      </c>
      <c r="Y7">
        <v>0</v>
      </c>
      <c r="Z7">
        <v>3.8567045454545457</v>
      </c>
      <c r="AA7">
        <v>0</v>
      </c>
      <c r="AB7">
        <v>0</v>
      </c>
      <c r="AC7">
        <v>0</v>
      </c>
      <c r="AD7">
        <v>0</v>
      </c>
      <c r="AE7">
        <v>4.8721907645722942</v>
      </c>
      <c r="AF7">
        <v>1.8959939148073022</v>
      </c>
      <c r="AG7">
        <v>12.318020000000001</v>
      </c>
      <c r="AH7">
        <v>0</v>
      </c>
      <c r="AI7">
        <v>0</v>
      </c>
      <c r="AJ7">
        <v>0</v>
      </c>
      <c r="AK7">
        <v>7.6142048857368012</v>
      </c>
      <c r="AL7">
        <v>0</v>
      </c>
      <c r="AM7">
        <v>0</v>
      </c>
      <c r="AN7">
        <v>0.76979874542603244</v>
      </c>
      <c r="AO7">
        <v>0</v>
      </c>
      <c r="AP7">
        <v>0</v>
      </c>
      <c r="AQ7">
        <v>0</v>
      </c>
      <c r="AR7">
        <v>9.9554483695652181</v>
      </c>
      <c r="AS7">
        <v>8.3509470710675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537.56103497129504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9.0200000000000014</v>
      </c>
      <c r="L8">
        <v>262.13000000000005</v>
      </c>
      <c r="M8">
        <v>27.21</v>
      </c>
      <c r="N8">
        <v>35.116931679189236</v>
      </c>
      <c r="O8">
        <v>0</v>
      </c>
      <c r="P8">
        <v>41.3</v>
      </c>
      <c r="Q8">
        <v>6.163863749378419</v>
      </c>
      <c r="R8">
        <v>12.536930983847283</v>
      </c>
      <c r="S8">
        <v>7.806931237721022</v>
      </c>
      <c r="T8">
        <v>0</v>
      </c>
      <c r="U8">
        <v>23.950000000000003</v>
      </c>
      <c r="V8">
        <v>5.3830690245293775</v>
      </c>
      <c r="W8">
        <v>13.46</v>
      </c>
      <c r="X8">
        <v>43.85</v>
      </c>
      <c r="Y8">
        <v>0</v>
      </c>
      <c r="Z8">
        <v>3.8567045454545457</v>
      </c>
      <c r="AA8">
        <v>0</v>
      </c>
      <c r="AB8">
        <v>0</v>
      </c>
      <c r="AC8">
        <v>0</v>
      </c>
      <c r="AD8">
        <v>0</v>
      </c>
      <c r="AE8">
        <v>4.8721907645722942</v>
      </c>
      <c r="AF8">
        <v>1.8959939148073022</v>
      </c>
      <c r="AG8">
        <v>12.318020000000001</v>
      </c>
      <c r="AH8">
        <v>0</v>
      </c>
      <c r="AI8">
        <v>0</v>
      </c>
      <c r="AJ8">
        <v>0</v>
      </c>
      <c r="AK8">
        <v>7.6142048857368012</v>
      </c>
      <c r="AL8">
        <v>0</v>
      </c>
      <c r="AM8">
        <v>0</v>
      </c>
      <c r="AN8">
        <v>0.76979874542603244</v>
      </c>
      <c r="AO8">
        <v>0</v>
      </c>
      <c r="AP8">
        <v>0</v>
      </c>
      <c r="AQ8">
        <v>0</v>
      </c>
      <c r="AR8">
        <v>9.9554483695652181</v>
      </c>
      <c r="AS8">
        <v>8.3509470710675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537.56103497129504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9.18</v>
      </c>
      <c r="L9">
        <v>262.13</v>
      </c>
      <c r="M9">
        <v>27.21</v>
      </c>
      <c r="N9">
        <v>35.116931679189236</v>
      </c>
      <c r="O9">
        <v>0</v>
      </c>
      <c r="P9">
        <v>41.3</v>
      </c>
      <c r="Q9">
        <v>6.163863749378419</v>
      </c>
      <c r="R9">
        <v>12.536930983847283</v>
      </c>
      <c r="S9">
        <v>7.806931237721022</v>
      </c>
      <c r="T9">
        <v>0</v>
      </c>
      <c r="U9">
        <v>23.950000000000003</v>
      </c>
      <c r="V9">
        <v>5.3830690245293775</v>
      </c>
      <c r="W9">
        <v>13.46</v>
      </c>
      <c r="X9">
        <v>43.85</v>
      </c>
      <c r="Y9">
        <v>0</v>
      </c>
      <c r="Z9">
        <v>3.8567045454545457</v>
      </c>
      <c r="AA9">
        <v>0</v>
      </c>
      <c r="AB9">
        <v>0</v>
      </c>
      <c r="AC9">
        <v>0</v>
      </c>
      <c r="AD9">
        <v>0</v>
      </c>
      <c r="AE9">
        <v>4.8721907645722942</v>
      </c>
      <c r="AF9">
        <v>1.8959939148073022</v>
      </c>
      <c r="AG9">
        <v>12.318020000000001</v>
      </c>
      <c r="AH9">
        <v>0</v>
      </c>
      <c r="AI9">
        <v>0</v>
      </c>
      <c r="AJ9">
        <v>0</v>
      </c>
      <c r="AK9">
        <v>7.6142048857368012</v>
      </c>
      <c r="AL9">
        <v>0</v>
      </c>
      <c r="AM9">
        <v>0</v>
      </c>
      <c r="AN9">
        <v>0.76979874542603244</v>
      </c>
      <c r="AO9">
        <v>0</v>
      </c>
      <c r="AP9">
        <v>0</v>
      </c>
      <c r="AQ9">
        <v>0</v>
      </c>
      <c r="AR9">
        <v>9.9554483695652181</v>
      </c>
      <c r="AS9">
        <v>8.3509470710675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537.72103497129501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9.0200000000000014</v>
      </c>
      <c r="L10">
        <v>262.13</v>
      </c>
      <c r="M10">
        <v>27.21</v>
      </c>
      <c r="N10">
        <v>35.116931679189236</v>
      </c>
      <c r="O10">
        <v>0</v>
      </c>
      <c r="P10">
        <v>41.3</v>
      </c>
      <c r="Q10">
        <v>6.163863749378419</v>
      </c>
      <c r="R10">
        <v>12.536930983847283</v>
      </c>
      <c r="S10">
        <v>7.806931237721022</v>
      </c>
      <c r="T10">
        <v>0</v>
      </c>
      <c r="U10">
        <v>23.950000000000003</v>
      </c>
      <c r="V10">
        <v>5.3830690245293775</v>
      </c>
      <c r="W10">
        <v>13.46</v>
      </c>
      <c r="X10">
        <v>43.85</v>
      </c>
      <c r="Y10">
        <v>0</v>
      </c>
      <c r="Z10">
        <v>3.8567045454545457</v>
      </c>
      <c r="AA10">
        <v>0</v>
      </c>
      <c r="AB10">
        <v>0</v>
      </c>
      <c r="AC10">
        <v>0</v>
      </c>
      <c r="AD10">
        <v>0</v>
      </c>
      <c r="AE10">
        <v>4.8721907645722942</v>
      </c>
      <c r="AF10">
        <v>1.8959939148073022</v>
      </c>
      <c r="AG10">
        <v>12.318020000000001</v>
      </c>
      <c r="AH10">
        <v>0</v>
      </c>
      <c r="AI10">
        <v>0</v>
      </c>
      <c r="AJ10">
        <v>0</v>
      </c>
      <c r="AK10">
        <v>7.6142048857368012</v>
      </c>
      <c r="AL10">
        <v>0</v>
      </c>
      <c r="AM10">
        <v>0</v>
      </c>
      <c r="AN10">
        <v>0.76979874542603244</v>
      </c>
      <c r="AO10">
        <v>0</v>
      </c>
      <c r="AP10">
        <v>0</v>
      </c>
      <c r="AQ10">
        <v>0</v>
      </c>
      <c r="AR10">
        <v>9.9554483695652181</v>
      </c>
      <c r="AS10">
        <v>8.3509470710675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537.56103497129504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4.9600000000000009</v>
      </c>
      <c r="L11">
        <v>204.83</v>
      </c>
      <c r="M11">
        <v>27.21</v>
      </c>
      <c r="N11">
        <v>35.116931679189236</v>
      </c>
      <c r="O11">
        <v>0</v>
      </c>
      <c r="P11">
        <v>41.3</v>
      </c>
      <c r="Q11">
        <v>3.39</v>
      </c>
      <c r="R11">
        <v>7.44</v>
      </c>
      <c r="S11">
        <v>5.8326202247191015</v>
      </c>
      <c r="T11">
        <v>0</v>
      </c>
      <c r="U11">
        <v>23.950000000000003</v>
      </c>
      <c r="V11">
        <v>5.3830690245293775</v>
      </c>
      <c r="W11">
        <v>13.46</v>
      </c>
      <c r="X11">
        <v>43.85</v>
      </c>
      <c r="Y11">
        <v>0</v>
      </c>
      <c r="Z11">
        <v>3.8567045454545457</v>
      </c>
      <c r="AA11">
        <v>0</v>
      </c>
      <c r="AB11">
        <v>0</v>
      </c>
      <c r="AC11">
        <v>0</v>
      </c>
      <c r="AD11">
        <v>0</v>
      </c>
      <c r="AE11">
        <v>4.8721907645722942</v>
      </c>
      <c r="AF11">
        <v>1.8959939148073022</v>
      </c>
      <c r="AG11">
        <v>12.318020000000001</v>
      </c>
      <c r="AH11">
        <v>0</v>
      </c>
      <c r="AI11">
        <v>0</v>
      </c>
      <c r="AJ11">
        <v>0</v>
      </c>
      <c r="AK11">
        <v>7.6142048857368012</v>
      </c>
      <c r="AL11">
        <v>0</v>
      </c>
      <c r="AM11">
        <v>0</v>
      </c>
      <c r="AN11">
        <v>0.76979874542603244</v>
      </c>
      <c r="AO11">
        <v>0</v>
      </c>
      <c r="AP11">
        <v>0</v>
      </c>
      <c r="AQ11">
        <v>0</v>
      </c>
      <c r="AR11">
        <v>9.9554483695652181</v>
      </c>
      <c r="AS11">
        <v>8.3509470710675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466.35592922506743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4.9600000000000009</v>
      </c>
      <c r="L12">
        <v>204.83</v>
      </c>
      <c r="M12">
        <v>27.21</v>
      </c>
      <c r="N12">
        <v>35.116931679189236</v>
      </c>
      <c r="O12">
        <v>0</v>
      </c>
      <c r="P12">
        <v>41.3</v>
      </c>
      <c r="Q12">
        <v>3.39</v>
      </c>
      <c r="R12">
        <v>6.89</v>
      </c>
      <c r="S12">
        <v>4.29</v>
      </c>
      <c r="T12">
        <v>0</v>
      </c>
      <c r="U12">
        <v>23.950000000000003</v>
      </c>
      <c r="V12">
        <v>5.3830690245293775</v>
      </c>
      <c r="W12">
        <v>13.46</v>
      </c>
      <c r="X12">
        <v>43.85</v>
      </c>
      <c r="Y12">
        <v>0</v>
      </c>
      <c r="Z12">
        <v>3.8567045454545457</v>
      </c>
      <c r="AA12">
        <v>0</v>
      </c>
      <c r="AB12">
        <v>0</v>
      </c>
      <c r="AC12">
        <v>0</v>
      </c>
      <c r="AD12">
        <v>0</v>
      </c>
      <c r="AE12">
        <v>4.8721907645722942</v>
      </c>
      <c r="AF12">
        <v>1.8959939148073022</v>
      </c>
      <c r="AG12">
        <v>12.318020000000001</v>
      </c>
      <c r="AH12">
        <v>0</v>
      </c>
      <c r="AI12">
        <v>0</v>
      </c>
      <c r="AJ12">
        <v>0</v>
      </c>
      <c r="AK12">
        <v>7.6142048857368012</v>
      </c>
      <c r="AL12">
        <v>0</v>
      </c>
      <c r="AM12">
        <v>0</v>
      </c>
      <c r="AN12">
        <v>0.76979874542603244</v>
      </c>
      <c r="AO12">
        <v>0</v>
      </c>
      <c r="AP12">
        <v>0</v>
      </c>
      <c r="AQ12">
        <v>0</v>
      </c>
      <c r="AR12">
        <v>9.9554483695652181</v>
      </c>
      <c r="AS12">
        <v>8.3509470710675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464.26330900034833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4.9600000000000009</v>
      </c>
      <c r="L13">
        <v>204.83</v>
      </c>
      <c r="M13">
        <v>27.21</v>
      </c>
      <c r="N13">
        <v>35.116931679189236</v>
      </c>
      <c r="O13">
        <v>0</v>
      </c>
      <c r="P13">
        <v>41.3</v>
      </c>
      <c r="Q13">
        <v>3.39</v>
      </c>
      <c r="R13">
        <v>6.89</v>
      </c>
      <c r="S13">
        <v>4.29</v>
      </c>
      <c r="T13">
        <v>0</v>
      </c>
      <c r="U13">
        <v>23.950000000000003</v>
      </c>
      <c r="V13">
        <v>5.3830690245293775</v>
      </c>
      <c r="W13">
        <v>13.46</v>
      </c>
      <c r="X13">
        <v>43.85</v>
      </c>
      <c r="Y13">
        <v>0</v>
      </c>
      <c r="Z13">
        <v>3.8567045454545457</v>
      </c>
      <c r="AA13">
        <v>0</v>
      </c>
      <c r="AB13">
        <v>0</v>
      </c>
      <c r="AC13">
        <v>0</v>
      </c>
      <c r="AD13">
        <v>0</v>
      </c>
      <c r="AE13">
        <v>4.8721907645722942</v>
      </c>
      <c r="AF13">
        <v>1.8959939148073022</v>
      </c>
      <c r="AG13">
        <v>12.474488000000001</v>
      </c>
      <c r="AH13">
        <v>0</v>
      </c>
      <c r="AI13">
        <v>0</v>
      </c>
      <c r="AJ13">
        <v>0</v>
      </c>
      <c r="AK13">
        <v>7.6142048857368012</v>
      </c>
      <c r="AL13">
        <v>0</v>
      </c>
      <c r="AM13">
        <v>0</v>
      </c>
      <c r="AN13">
        <v>0.76979874542603244</v>
      </c>
      <c r="AO13">
        <v>0</v>
      </c>
      <c r="AP13">
        <v>0</v>
      </c>
      <c r="AQ13">
        <v>0</v>
      </c>
      <c r="AR13">
        <v>9.9554483695652181</v>
      </c>
      <c r="AS13">
        <v>8.3509470710675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464.41977700034835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4.9600000000000009</v>
      </c>
      <c r="L14">
        <v>204.83</v>
      </c>
      <c r="M14">
        <v>27.21</v>
      </c>
      <c r="N14">
        <v>35.116931679189236</v>
      </c>
      <c r="O14">
        <v>0</v>
      </c>
      <c r="P14">
        <v>41.3</v>
      </c>
      <c r="Q14">
        <v>3.39</v>
      </c>
      <c r="R14">
        <v>6.89</v>
      </c>
      <c r="S14">
        <v>4.29</v>
      </c>
      <c r="T14">
        <v>0</v>
      </c>
      <c r="U14">
        <v>23.950000000000003</v>
      </c>
      <c r="V14">
        <v>5.3830690245293775</v>
      </c>
      <c r="W14">
        <v>13.46</v>
      </c>
      <c r="X14">
        <v>43.85</v>
      </c>
      <c r="Y14">
        <v>0</v>
      </c>
      <c r="Z14">
        <v>3.8567045454545457</v>
      </c>
      <c r="AA14">
        <v>0</v>
      </c>
      <c r="AB14">
        <v>0</v>
      </c>
      <c r="AC14">
        <v>0</v>
      </c>
      <c r="AD14">
        <v>0</v>
      </c>
      <c r="AE14">
        <v>4.8721907645722942</v>
      </c>
      <c r="AF14">
        <v>1.8959939148073022</v>
      </c>
      <c r="AG14">
        <v>12.474488000000001</v>
      </c>
      <c r="AH14">
        <v>0</v>
      </c>
      <c r="AI14">
        <v>0</v>
      </c>
      <c r="AJ14">
        <v>0</v>
      </c>
      <c r="AK14">
        <v>7.6142048857368012</v>
      </c>
      <c r="AL14">
        <v>0</v>
      </c>
      <c r="AM14">
        <v>0</v>
      </c>
      <c r="AN14">
        <v>0.76979874542603244</v>
      </c>
      <c r="AO14">
        <v>0</v>
      </c>
      <c r="AP14">
        <v>0</v>
      </c>
      <c r="AQ14">
        <v>0</v>
      </c>
      <c r="AR14">
        <v>9.9554483695652181</v>
      </c>
      <c r="AS14">
        <v>8.3509470710675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464.41977700034835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4.9600000000000009</v>
      </c>
      <c r="L15">
        <v>204.83</v>
      </c>
      <c r="M15">
        <v>27.21</v>
      </c>
      <c r="N15">
        <v>35.116931679189236</v>
      </c>
      <c r="O15">
        <v>0</v>
      </c>
      <c r="P15">
        <v>41.3</v>
      </c>
      <c r="Q15">
        <v>3.39</v>
      </c>
      <c r="R15">
        <v>6.89</v>
      </c>
      <c r="S15">
        <v>4.29</v>
      </c>
      <c r="T15">
        <v>0</v>
      </c>
      <c r="U15">
        <v>23.950000000000003</v>
      </c>
      <c r="V15">
        <v>5.3830690245293775</v>
      </c>
      <c r="W15">
        <v>13.46</v>
      </c>
      <c r="X15">
        <v>43.85</v>
      </c>
      <c r="Y15">
        <v>0</v>
      </c>
      <c r="Z15">
        <v>3.8567045454545457</v>
      </c>
      <c r="AA15">
        <v>0</v>
      </c>
      <c r="AB15">
        <v>0</v>
      </c>
      <c r="AC15">
        <v>0</v>
      </c>
      <c r="AD15">
        <v>0</v>
      </c>
      <c r="AE15">
        <v>4.8721907645722942</v>
      </c>
      <c r="AF15">
        <v>1.8959939148073022</v>
      </c>
      <c r="AG15">
        <v>12.474488000000001</v>
      </c>
      <c r="AH15">
        <v>0</v>
      </c>
      <c r="AI15">
        <v>0</v>
      </c>
      <c r="AJ15">
        <v>0</v>
      </c>
      <c r="AK15">
        <v>7.6142048857368012</v>
      </c>
      <c r="AL15">
        <v>0</v>
      </c>
      <c r="AM15">
        <v>0</v>
      </c>
      <c r="AN15">
        <v>0.76979874542603244</v>
      </c>
      <c r="AO15">
        <v>0</v>
      </c>
      <c r="AP15">
        <v>0</v>
      </c>
      <c r="AQ15">
        <v>0</v>
      </c>
      <c r="AR15">
        <v>9.9554483695652181</v>
      </c>
      <c r="AS15">
        <v>8.3509470710675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464.41977700034835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4.9600000000000009</v>
      </c>
      <c r="L16">
        <v>204.83</v>
      </c>
      <c r="M16">
        <v>27.21</v>
      </c>
      <c r="N16">
        <v>35.116931679189236</v>
      </c>
      <c r="O16">
        <v>0</v>
      </c>
      <c r="P16">
        <v>41.3</v>
      </c>
      <c r="Q16">
        <v>3.39</v>
      </c>
      <c r="R16">
        <v>6.89</v>
      </c>
      <c r="S16">
        <v>4.29</v>
      </c>
      <c r="T16">
        <v>0</v>
      </c>
      <c r="U16">
        <v>23.950000000000003</v>
      </c>
      <c r="V16">
        <v>5.3838319088319091</v>
      </c>
      <c r="W16">
        <v>13.46</v>
      </c>
      <c r="X16">
        <v>43.85</v>
      </c>
      <c r="Y16">
        <v>0</v>
      </c>
      <c r="Z16">
        <v>3.8567045454545457</v>
      </c>
      <c r="AA16">
        <v>0</v>
      </c>
      <c r="AB16">
        <v>3.8936309077269313</v>
      </c>
      <c r="AC16">
        <v>2.8625969844510757</v>
      </c>
      <c r="AD16">
        <v>0</v>
      </c>
      <c r="AE16">
        <v>4.8721907645722942</v>
      </c>
      <c r="AF16">
        <v>1.8959939148073022</v>
      </c>
      <c r="AG16">
        <v>12.474488000000001</v>
      </c>
      <c r="AH16">
        <v>0</v>
      </c>
      <c r="AI16">
        <v>0</v>
      </c>
      <c r="AJ16">
        <v>0</v>
      </c>
      <c r="AK16">
        <v>7.6142048857368012</v>
      </c>
      <c r="AL16">
        <v>0</v>
      </c>
      <c r="AM16">
        <v>0</v>
      </c>
      <c r="AN16">
        <v>0.76979874542603244</v>
      </c>
      <c r="AO16">
        <v>0</v>
      </c>
      <c r="AP16">
        <v>0</v>
      </c>
      <c r="AQ16">
        <v>0</v>
      </c>
      <c r="AR16">
        <v>9.9554483695652181</v>
      </c>
      <c r="AS16">
        <v>8.3509470710675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471.17676777682891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4.9600000000000009</v>
      </c>
      <c r="L17">
        <v>204.83</v>
      </c>
      <c r="M17">
        <v>27.21</v>
      </c>
      <c r="N17">
        <v>35.116931679189236</v>
      </c>
      <c r="O17">
        <v>0</v>
      </c>
      <c r="P17">
        <v>41.3</v>
      </c>
      <c r="Q17">
        <v>3.39</v>
      </c>
      <c r="R17">
        <v>6.89</v>
      </c>
      <c r="S17">
        <v>4.29</v>
      </c>
      <c r="T17">
        <v>0</v>
      </c>
      <c r="U17">
        <v>23.950000000000003</v>
      </c>
      <c r="V17">
        <v>5.3830690245293775</v>
      </c>
      <c r="W17">
        <v>13.46</v>
      </c>
      <c r="X17">
        <v>43.85</v>
      </c>
      <c r="Y17">
        <v>0</v>
      </c>
      <c r="Z17">
        <v>3.8567045454545457</v>
      </c>
      <c r="AA17">
        <v>0</v>
      </c>
      <c r="AB17">
        <v>3.8936309077269313</v>
      </c>
      <c r="AC17">
        <v>2.8625969844510757</v>
      </c>
      <c r="AD17">
        <v>0</v>
      </c>
      <c r="AE17">
        <v>4.8721907645722942</v>
      </c>
      <c r="AF17">
        <v>1.8959939148073022</v>
      </c>
      <c r="AG17">
        <v>12.474488000000001</v>
      </c>
      <c r="AH17">
        <v>0</v>
      </c>
      <c r="AI17">
        <v>0</v>
      </c>
      <c r="AJ17">
        <v>0</v>
      </c>
      <c r="AK17">
        <v>7.6142048857368012</v>
      </c>
      <c r="AL17">
        <v>0</v>
      </c>
      <c r="AM17">
        <v>0</v>
      </c>
      <c r="AN17">
        <v>0.76979874542603244</v>
      </c>
      <c r="AO17">
        <v>0</v>
      </c>
      <c r="AP17">
        <v>0</v>
      </c>
      <c r="AQ17">
        <v>0</v>
      </c>
      <c r="AR17">
        <v>9.9554483695652181</v>
      </c>
      <c r="AS17">
        <v>8.3509470710675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471.17600489252641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4.9600000000000009</v>
      </c>
      <c r="L18">
        <v>204.83</v>
      </c>
      <c r="M18">
        <v>27.21</v>
      </c>
      <c r="N18">
        <v>35.116931679189236</v>
      </c>
      <c r="O18">
        <v>0</v>
      </c>
      <c r="P18">
        <v>41.3</v>
      </c>
      <c r="Q18">
        <v>3.39</v>
      </c>
      <c r="R18">
        <v>6.89</v>
      </c>
      <c r="S18">
        <v>4.29</v>
      </c>
      <c r="T18">
        <v>0</v>
      </c>
      <c r="U18">
        <v>23.950000000000003</v>
      </c>
      <c r="V18">
        <v>5.3830690245293775</v>
      </c>
      <c r="W18">
        <v>13.46</v>
      </c>
      <c r="X18">
        <v>43.85</v>
      </c>
      <c r="Y18">
        <v>0</v>
      </c>
      <c r="Z18">
        <v>3.8567045454545457</v>
      </c>
      <c r="AA18">
        <v>0</v>
      </c>
      <c r="AB18">
        <v>3.8936309077269313</v>
      </c>
      <c r="AC18">
        <v>2.8625969844510757</v>
      </c>
      <c r="AD18">
        <v>0</v>
      </c>
      <c r="AE18">
        <v>4.8721907645722942</v>
      </c>
      <c r="AF18">
        <v>1.8959939148073022</v>
      </c>
      <c r="AG18">
        <v>12.474488000000001</v>
      </c>
      <c r="AH18">
        <v>6.4397408658922917</v>
      </c>
      <c r="AI18">
        <v>0</v>
      </c>
      <c r="AJ18">
        <v>0</v>
      </c>
      <c r="AK18">
        <v>7.6142048857368012</v>
      </c>
      <c r="AL18">
        <v>0</v>
      </c>
      <c r="AM18">
        <v>0</v>
      </c>
      <c r="AN18">
        <v>0.76979874542603244</v>
      </c>
      <c r="AO18">
        <v>0</v>
      </c>
      <c r="AP18">
        <v>0</v>
      </c>
      <c r="AQ18">
        <v>0</v>
      </c>
      <c r="AR18">
        <v>9.9554483695652181</v>
      </c>
      <c r="AS18">
        <v>8.3509470710675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477.61574575841871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4.9600000000000009</v>
      </c>
      <c r="L19">
        <v>204.83</v>
      </c>
      <c r="M19">
        <v>27.21</v>
      </c>
      <c r="N19">
        <v>35.116931679189236</v>
      </c>
      <c r="O19">
        <v>0</v>
      </c>
      <c r="P19">
        <v>41.3</v>
      </c>
      <c r="Q19">
        <v>3.39</v>
      </c>
      <c r="R19">
        <v>6.89</v>
      </c>
      <c r="S19">
        <v>4.29</v>
      </c>
      <c r="T19">
        <v>0</v>
      </c>
      <c r="U19">
        <v>23.950000000000003</v>
      </c>
      <c r="V19">
        <v>5.3830690245293775</v>
      </c>
      <c r="W19">
        <v>13.46</v>
      </c>
      <c r="X19">
        <v>43.85</v>
      </c>
      <c r="Y19">
        <v>0</v>
      </c>
      <c r="Z19">
        <v>3.8567045454545457</v>
      </c>
      <c r="AA19">
        <v>0</v>
      </c>
      <c r="AB19">
        <v>3.8936309077269313</v>
      </c>
      <c r="AC19">
        <v>2.8625969844510757</v>
      </c>
      <c r="AD19">
        <v>0</v>
      </c>
      <c r="AE19">
        <v>4.8721907645722942</v>
      </c>
      <c r="AF19">
        <v>1.8959939148073022</v>
      </c>
      <c r="AG19">
        <v>12.474488000000001</v>
      </c>
      <c r="AH19">
        <v>6.4397408658922917</v>
      </c>
      <c r="AI19">
        <v>0</v>
      </c>
      <c r="AJ19">
        <v>0</v>
      </c>
      <c r="AK19">
        <v>7.6142048857368012</v>
      </c>
      <c r="AL19">
        <v>0</v>
      </c>
      <c r="AM19">
        <v>0</v>
      </c>
      <c r="AN19">
        <v>0.76979874542603244</v>
      </c>
      <c r="AO19">
        <v>0</v>
      </c>
      <c r="AP19">
        <v>0</v>
      </c>
      <c r="AQ19">
        <v>0</v>
      </c>
      <c r="AR19">
        <v>9.9554483695652181</v>
      </c>
      <c r="AS19">
        <v>8.3509470710675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477.61574575841871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4.9600000000000009</v>
      </c>
      <c r="L20">
        <v>204.83</v>
      </c>
      <c r="M20">
        <v>27.21</v>
      </c>
      <c r="N20">
        <v>35.116931679189236</v>
      </c>
      <c r="O20">
        <v>0</v>
      </c>
      <c r="P20">
        <v>41.3</v>
      </c>
      <c r="Q20">
        <v>3.39</v>
      </c>
      <c r="R20">
        <v>6.89</v>
      </c>
      <c r="S20">
        <v>4.29</v>
      </c>
      <c r="T20">
        <v>0</v>
      </c>
      <c r="U20">
        <v>23.950000000000003</v>
      </c>
      <c r="V20">
        <v>5.3830690245293775</v>
      </c>
      <c r="W20">
        <v>13.46</v>
      </c>
      <c r="X20">
        <v>43.85</v>
      </c>
      <c r="Y20">
        <v>0</v>
      </c>
      <c r="Z20">
        <v>3.8567045454545457</v>
      </c>
      <c r="AA20">
        <v>0</v>
      </c>
      <c r="AB20">
        <v>3.8936309077269313</v>
      </c>
      <c r="AC20">
        <v>2.8625969844510757</v>
      </c>
      <c r="AD20">
        <v>0</v>
      </c>
      <c r="AE20">
        <v>4.8721907645722942</v>
      </c>
      <c r="AF20">
        <v>1.8959939148073022</v>
      </c>
      <c r="AG20">
        <v>12.474488000000001</v>
      </c>
      <c r="AH20">
        <v>6.4397408658922917</v>
      </c>
      <c r="AI20">
        <v>0</v>
      </c>
      <c r="AJ20">
        <v>0</v>
      </c>
      <c r="AK20">
        <v>7.6142048857368012</v>
      </c>
      <c r="AL20">
        <v>0</v>
      </c>
      <c r="AM20">
        <v>0</v>
      </c>
      <c r="AN20">
        <v>0.76979874542603244</v>
      </c>
      <c r="AO20">
        <v>0</v>
      </c>
      <c r="AP20">
        <v>0</v>
      </c>
      <c r="AQ20">
        <v>0</v>
      </c>
      <c r="AR20">
        <v>9.9554483695652181</v>
      </c>
      <c r="AS20">
        <v>8.3509470710675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477.61574575841871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4.9600000000000009</v>
      </c>
      <c r="L21">
        <v>204.30819001803968</v>
      </c>
      <c r="M21">
        <v>27.21</v>
      </c>
      <c r="N21">
        <v>35.116931679189236</v>
      </c>
      <c r="O21">
        <v>0</v>
      </c>
      <c r="P21">
        <v>41.3</v>
      </c>
      <c r="Q21">
        <v>5.0769323671497579</v>
      </c>
      <c r="R21">
        <v>10.016932966023873</v>
      </c>
      <c r="S21">
        <v>6.11</v>
      </c>
      <c r="T21">
        <v>0</v>
      </c>
      <c r="U21">
        <v>23.950000000000003</v>
      </c>
      <c r="V21">
        <v>5.3830690245293775</v>
      </c>
      <c r="W21">
        <v>13.46</v>
      </c>
      <c r="X21">
        <v>43.85</v>
      </c>
      <c r="Y21">
        <v>0</v>
      </c>
      <c r="Z21">
        <v>3.8567045454545457</v>
      </c>
      <c r="AA21">
        <v>0</v>
      </c>
      <c r="AB21">
        <v>3.8936309077269313</v>
      </c>
      <c r="AC21">
        <v>2.8625969844510757</v>
      </c>
      <c r="AD21">
        <v>0</v>
      </c>
      <c r="AE21">
        <v>4.8721907645722942</v>
      </c>
      <c r="AF21">
        <v>1.8959939148073022</v>
      </c>
      <c r="AG21">
        <v>12.474488000000001</v>
      </c>
      <c r="AH21">
        <v>6.4397408658922917</v>
      </c>
      <c r="AI21">
        <v>0</v>
      </c>
      <c r="AJ21">
        <v>0</v>
      </c>
      <c r="AK21">
        <v>7.6142048857368012</v>
      </c>
      <c r="AL21">
        <v>0</v>
      </c>
      <c r="AM21">
        <v>0</v>
      </c>
      <c r="AN21">
        <v>0.76979874542603244</v>
      </c>
      <c r="AO21">
        <v>0</v>
      </c>
      <c r="AP21">
        <v>0</v>
      </c>
      <c r="AQ21">
        <v>0</v>
      </c>
      <c r="AR21">
        <v>9.9554483695652181</v>
      </c>
      <c r="AS21">
        <v>8.3509470710675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483.72780110963203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4.96</v>
      </c>
      <c r="L22">
        <v>204.30819001803968</v>
      </c>
      <c r="M22">
        <v>27.21</v>
      </c>
      <c r="N22">
        <v>35.116931679189236</v>
      </c>
      <c r="O22">
        <v>0</v>
      </c>
      <c r="P22">
        <v>41.3</v>
      </c>
      <c r="Q22">
        <v>6.163863749378419</v>
      </c>
      <c r="R22">
        <v>12.286932867481907</v>
      </c>
      <c r="S22">
        <v>7.52</v>
      </c>
      <c r="T22">
        <v>0</v>
      </c>
      <c r="U22">
        <v>23.950000000000003</v>
      </c>
      <c r="V22">
        <v>5.3830690245293775</v>
      </c>
      <c r="W22">
        <v>13.46</v>
      </c>
      <c r="X22">
        <v>43.85</v>
      </c>
      <c r="Y22">
        <v>0</v>
      </c>
      <c r="Z22">
        <v>3.8567045454545457</v>
      </c>
      <c r="AA22">
        <v>0</v>
      </c>
      <c r="AB22">
        <v>3.8936309077269313</v>
      </c>
      <c r="AC22">
        <v>2.8625969844510757</v>
      </c>
      <c r="AD22">
        <v>0</v>
      </c>
      <c r="AE22">
        <v>4.8721907645722942</v>
      </c>
      <c r="AF22">
        <v>1.8959939148073022</v>
      </c>
      <c r="AG22">
        <v>12.474488000000001</v>
      </c>
      <c r="AH22">
        <v>6.4397408658922917</v>
      </c>
      <c r="AI22">
        <v>0</v>
      </c>
      <c r="AJ22">
        <v>0</v>
      </c>
      <c r="AK22">
        <v>7.6142048857368012</v>
      </c>
      <c r="AL22">
        <v>0</v>
      </c>
      <c r="AM22">
        <v>3.1142910727681921</v>
      </c>
      <c r="AN22">
        <v>0.76979874542603244</v>
      </c>
      <c r="AO22">
        <v>0</v>
      </c>
      <c r="AP22">
        <v>0</v>
      </c>
      <c r="AQ22">
        <v>0</v>
      </c>
      <c r="AR22">
        <v>9.9554483695652181</v>
      </c>
      <c r="AS22">
        <v>8.3509470710675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491.60902346608685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4.96</v>
      </c>
      <c r="L23">
        <v>204.30819001803968</v>
      </c>
      <c r="M23">
        <v>27.21</v>
      </c>
      <c r="N23">
        <v>35.116931679189236</v>
      </c>
      <c r="O23">
        <v>0</v>
      </c>
      <c r="P23">
        <v>41.3</v>
      </c>
      <c r="Q23">
        <v>6.163863749378419</v>
      </c>
      <c r="R23">
        <v>12.536930983847283</v>
      </c>
      <c r="S23">
        <v>7.806931237721022</v>
      </c>
      <c r="T23">
        <v>0</v>
      </c>
      <c r="U23">
        <v>23.950000000000003</v>
      </c>
      <c r="V23">
        <v>5.3830690245293775</v>
      </c>
      <c r="W23">
        <v>13.46</v>
      </c>
      <c r="X23">
        <v>43.85</v>
      </c>
      <c r="Y23">
        <v>0</v>
      </c>
      <c r="Z23">
        <v>3.8567045454545457</v>
      </c>
      <c r="AA23">
        <v>0</v>
      </c>
      <c r="AB23">
        <v>3.8936309077269313</v>
      </c>
      <c r="AC23">
        <v>2.8625969844510757</v>
      </c>
      <c r="AD23">
        <v>0</v>
      </c>
      <c r="AE23">
        <v>4.8721907645722942</v>
      </c>
      <c r="AF23">
        <v>1.8959939148073022</v>
      </c>
      <c r="AG23">
        <v>12.474488000000001</v>
      </c>
      <c r="AH23">
        <v>6.4397408658922917</v>
      </c>
      <c r="AI23">
        <v>0</v>
      </c>
      <c r="AJ23">
        <v>0</v>
      </c>
      <c r="AK23">
        <v>7.6142048857368012</v>
      </c>
      <c r="AL23">
        <v>0</v>
      </c>
      <c r="AM23">
        <v>3.1142910727681921</v>
      </c>
      <c r="AN23">
        <v>0.76979874542603244</v>
      </c>
      <c r="AO23">
        <v>0</v>
      </c>
      <c r="AP23">
        <v>0</v>
      </c>
      <c r="AQ23">
        <v>3.2431444444444439</v>
      </c>
      <c r="AR23">
        <v>9.9554483695652181</v>
      </c>
      <c r="AS23">
        <v>8.3509470710675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495.38909726461776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4.96</v>
      </c>
      <c r="L24">
        <v>204.30819001803968</v>
      </c>
      <c r="M24">
        <v>27.21</v>
      </c>
      <c r="N24">
        <v>35.116931679189236</v>
      </c>
      <c r="O24">
        <v>0</v>
      </c>
      <c r="P24">
        <v>41.3</v>
      </c>
      <c r="Q24">
        <v>6.163863749378419</v>
      </c>
      <c r="R24">
        <v>12.536930983847283</v>
      </c>
      <c r="S24">
        <v>7.806931237721022</v>
      </c>
      <c r="T24">
        <v>0</v>
      </c>
      <c r="U24">
        <v>23.950000000000003</v>
      </c>
      <c r="V24">
        <v>5.3830690245293775</v>
      </c>
      <c r="W24">
        <v>13.46</v>
      </c>
      <c r="X24">
        <v>43.85</v>
      </c>
      <c r="Y24">
        <v>0</v>
      </c>
      <c r="Z24">
        <v>3.8567045454545457</v>
      </c>
      <c r="AA24">
        <v>0</v>
      </c>
      <c r="AB24">
        <v>3.8936309077269313</v>
      </c>
      <c r="AC24">
        <v>2.8625969844510757</v>
      </c>
      <c r="AD24">
        <v>0</v>
      </c>
      <c r="AE24">
        <v>4.8721907645722942</v>
      </c>
      <c r="AF24">
        <v>1.8959939148073022</v>
      </c>
      <c r="AG24">
        <v>12.474488000000001</v>
      </c>
      <c r="AH24">
        <v>6.4397408658922917</v>
      </c>
      <c r="AI24">
        <v>0</v>
      </c>
      <c r="AJ24">
        <v>0</v>
      </c>
      <c r="AK24">
        <v>7.6142048857368012</v>
      </c>
      <c r="AL24">
        <v>0</v>
      </c>
      <c r="AM24">
        <v>3.1142910727681921</v>
      </c>
      <c r="AN24">
        <v>0.76979874542603244</v>
      </c>
      <c r="AO24">
        <v>0</v>
      </c>
      <c r="AP24">
        <v>0</v>
      </c>
      <c r="AQ24">
        <v>6.4801523809523802</v>
      </c>
      <c r="AR24">
        <v>9.9554483695652181</v>
      </c>
      <c r="AS24">
        <v>8.3509470710675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498.62610520112571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4.96</v>
      </c>
      <c r="L25">
        <v>260.20852136892091</v>
      </c>
      <c r="M25">
        <v>27.21</v>
      </c>
      <c r="N25">
        <v>35.116931679189236</v>
      </c>
      <c r="O25">
        <v>0</v>
      </c>
      <c r="P25">
        <v>41.3</v>
      </c>
      <c r="Q25">
        <v>3.3880438545874205</v>
      </c>
      <c r="R25">
        <v>6.8880437251561615</v>
      </c>
      <c r="S25">
        <v>4.2880437756497951</v>
      </c>
      <c r="T25">
        <v>0</v>
      </c>
      <c r="U25">
        <v>23.950000000000003</v>
      </c>
      <c r="V25">
        <v>5.3830690245293775</v>
      </c>
      <c r="W25">
        <v>13.46</v>
      </c>
      <c r="X25">
        <v>43.85</v>
      </c>
      <c r="Y25">
        <v>0</v>
      </c>
      <c r="Z25">
        <v>3.8567045454545457</v>
      </c>
      <c r="AA25">
        <v>0</v>
      </c>
      <c r="AB25">
        <v>3.8936309077269313</v>
      </c>
      <c r="AC25">
        <v>2.8625969844510757</v>
      </c>
      <c r="AD25">
        <v>0</v>
      </c>
      <c r="AE25">
        <v>4.8721907645722942</v>
      </c>
      <c r="AF25">
        <v>1.8959939148073022</v>
      </c>
      <c r="AG25">
        <v>12.474488000000001</v>
      </c>
      <c r="AH25">
        <v>6.9152815205913409</v>
      </c>
      <c r="AI25">
        <v>0</v>
      </c>
      <c r="AJ25">
        <v>0</v>
      </c>
      <c r="AK25">
        <v>7.6142048857368012</v>
      </c>
      <c r="AL25">
        <v>0</v>
      </c>
      <c r="AM25">
        <v>3.1142910727681921</v>
      </c>
      <c r="AN25">
        <v>0.76979874542603244</v>
      </c>
      <c r="AO25">
        <v>0</v>
      </c>
      <c r="AP25">
        <v>0</v>
      </c>
      <c r="AQ25">
        <v>9.7263650793650775</v>
      </c>
      <c r="AR25">
        <v>9.9554483695652181</v>
      </c>
      <c r="AS25">
        <v>7.9521141837644969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545.90576240226221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9.0200000000000014</v>
      </c>
      <c r="L26">
        <v>318.02875678057109</v>
      </c>
      <c r="M26">
        <v>27.21</v>
      </c>
      <c r="N26">
        <v>35.116931679189236</v>
      </c>
      <c r="O26">
        <v>0</v>
      </c>
      <c r="P26">
        <v>41.3</v>
      </c>
      <c r="Q26">
        <v>6.163863749378419</v>
      </c>
      <c r="R26">
        <v>12.406931256181998</v>
      </c>
      <c r="S26">
        <v>7.7399999999999993</v>
      </c>
      <c r="T26">
        <v>0</v>
      </c>
      <c r="U26">
        <v>23.950000000000003</v>
      </c>
      <c r="V26">
        <v>5.3830690245293775</v>
      </c>
      <c r="W26">
        <v>13.46</v>
      </c>
      <c r="X26">
        <v>43.85</v>
      </c>
      <c r="Y26">
        <v>0</v>
      </c>
      <c r="Z26">
        <v>3.8567045454545457</v>
      </c>
      <c r="AA26">
        <v>3.6227299578059076</v>
      </c>
      <c r="AB26">
        <v>7.7872618154538626</v>
      </c>
      <c r="AC26">
        <v>2.8625969844510757</v>
      </c>
      <c r="AD26">
        <v>0</v>
      </c>
      <c r="AE26">
        <v>4.8721907645722942</v>
      </c>
      <c r="AF26">
        <v>1.8959939148073022</v>
      </c>
      <c r="AG26">
        <v>12.474488000000001</v>
      </c>
      <c r="AH26">
        <v>11.701368109820487</v>
      </c>
      <c r="AI26">
        <v>0</v>
      </c>
      <c r="AJ26">
        <v>0</v>
      </c>
      <c r="AK26">
        <v>7.6142048857368012</v>
      </c>
      <c r="AL26">
        <v>0</v>
      </c>
      <c r="AM26">
        <v>3.1142910727681921</v>
      </c>
      <c r="AN26">
        <v>0.76979874542603244</v>
      </c>
      <c r="AO26">
        <v>0</v>
      </c>
      <c r="AP26">
        <v>0</v>
      </c>
      <c r="AQ26">
        <v>9.7263650793650775</v>
      </c>
      <c r="AR26">
        <v>9.9554483695652181</v>
      </c>
      <c r="AS26">
        <v>7.9521141837644969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631.83510891884146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9.0200000000000014</v>
      </c>
      <c r="L27">
        <v>369.57</v>
      </c>
      <c r="M27">
        <v>27.21</v>
      </c>
      <c r="N27">
        <v>35.116931679189236</v>
      </c>
      <c r="O27">
        <v>0</v>
      </c>
      <c r="P27">
        <v>41.3</v>
      </c>
      <c r="Q27">
        <v>6.163863749378419</v>
      </c>
      <c r="R27">
        <v>12.536930983847283</v>
      </c>
      <c r="S27">
        <v>7.806931237721022</v>
      </c>
      <c r="T27">
        <v>0</v>
      </c>
      <c r="U27">
        <v>24.280613596158702</v>
      </c>
      <c r="V27">
        <v>5.3830690245293775</v>
      </c>
      <c r="W27">
        <v>13.46</v>
      </c>
      <c r="X27">
        <v>43.85</v>
      </c>
      <c r="Y27">
        <v>0</v>
      </c>
      <c r="Z27">
        <v>3.8567045454545457</v>
      </c>
      <c r="AA27">
        <v>3.6227299578059076</v>
      </c>
      <c r="AB27">
        <v>7.7872618154538626</v>
      </c>
      <c r="AC27">
        <v>2.8625969844510757</v>
      </c>
      <c r="AD27">
        <v>2.340983345950038</v>
      </c>
      <c r="AE27">
        <v>9.7443815291445883</v>
      </c>
      <c r="AF27">
        <v>1.8959939148073022</v>
      </c>
      <c r="AG27">
        <v>12.474488000000001</v>
      </c>
      <c r="AH27">
        <v>18.481657444561776</v>
      </c>
      <c r="AI27">
        <v>1.129150039277298</v>
      </c>
      <c r="AJ27">
        <v>0</v>
      </c>
      <c r="AK27">
        <v>7.6142048857368012</v>
      </c>
      <c r="AL27">
        <v>0</v>
      </c>
      <c r="AM27">
        <v>3.1142910727681921</v>
      </c>
      <c r="AN27">
        <v>0.76979874542603244</v>
      </c>
      <c r="AO27">
        <v>0</v>
      </c>
      <c r="AP27">
        <v>0</v>
      </c>
      <c r="AQ27">
        <v>9.7263650793650775</v>
      </c>
      <c r="AR27">
        <v>11.753258152173915</v>
      </c>
      <c r="AS27">
        <v>7.1575163544454359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700.02972213764588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9.0200000000000014</v>
      </c>
      <c r="L28">
        <v>370.99891502859617</v>
      </c>
      <c r="M28">
        <v>27.21</v>
      </c>
      <c r="N28">
        <v>35.116931679189236</v>
      </c>
      <c r="O28">
        <v>0</v>
      </c>
      <c r="P28">
        <v>41.3</v>
      </c>
      <c r="Q28">
        <v>6.163863749378419</v>
      </c>
      <c r="R28">
        <v>12.536930983847283</v>
      </c>
      <c r="S28">
        <v>7.806931237721022</v>
      </c>
      <c r="T28">
        <v>0</v>
      </c>
      <c r="U28">
        <v>24.340613422717304</v>
      </c>
      <c r="V28">
        <v>5.3830690245293775</v>
      </c>
      <c r="W28">
        <v>13.46</v>
      </c>
      <c r="X28">
        <v>43.85</v>
      </c>
      <c r="Y28">
        <v>0</v>
      </c>
      <c r="Z28">
        <v>3.8567045454545457</v>
      </c>
      <c r="AA28">
        <v>8.2914810126582275</v>
      </c>
      <c r="AB28">
        <v>11.683960990247561</v>
      </c>
      <c r="AC28">
        <v>5.7221258049316779</v>
      </c>
      <c r="AD28">
        <v>4.6850348221044662</v>
      </c>
      <c r="AE28">
        <v>9.7443815291445883</v>
      </c>
      <c r="AF28">
        <v>5.2492647058823527</v>
      </c>
      <c r="AG28">
        <v>12.474488000000001</v>
      </c>
      <c r="AH28">
        <v>24.639141921858503</v>
      </c>
      <c r="AI28">
        <v>4.8909379418695993</v>
      </c>
      <c r="AJ28">
        <v>0</v>
      </c>
      <c r="AK28">
        <v>7.6142048857368012</v>
      </c>
      <c r="AL28">
        <v>0</v>
      </c>
      <c r="AM28">
        <v>3.1142910727681921</v>
      </c>
      <c r="AN28">
        <v>0.76979874542603244</v>
      </c>
      <c r="AO28">
        <v>0</v>
      </c>
      <c r="AP28">
        <v>0</v>
      </c>
      <c r="AQ28">
        <v>12.963373015873012</v>
      </c>
      <c r="AR28">
        <v>11.753258152173915</v>
      </c>
      <c r="AS28">
        <v>7.1575163544454359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731.79721862655379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9.0200000000000014</v>
      </c>
      <c r="L29">
        <v>370.99891502859617</v>
      </c>
      <c r="M29">
        <v>27.21</v>
      </c>
      <c r="N29">
        <v>35.116931679189236</v>
      </c>
      <c r="O29">
        <v>0</v>
      </c>
      <c r="P29">
        <v>41.3</v>
      </c>
      <c r="Q29">
        <v>6.163863749378419</v>
      </c>
      <c r="R29">
        <v>12.536930983847283</v>
      </c>
      <c r="S29">
        <v>7.806931237721022</v>
      </c>
      <c r="T29">
        <v>0</v>
      </c>
      <c r="U29">
        <v>24.340613422717304</v>
      </c>
      <c r="V29">
        <v>5.3830690245293775</v>
      </c>
      <c r="W29">
        <v>13.46</v>
      </c>
      <c r="X29">
        <v>43.85</v>
      </c>
      <c r="Y29">
        <v>0</v>
      </c>
      <c r="Z29">
        <v>5.7835227272727279</v>
      </c>
      <c r="AA29">
        <v>12.460227848101265</v>
      </c>
      <c r="AB29">
        <v>11.683960990247561</v>
      </c>
      <c r="AC29">
        <v>8.5939272812941745</v>
      </c>
      <c r="AD29">
        <v>5.4029772899318695</v>
      </c>
      <c r="AE29">
        <v>14.616572293716882</v>
      </c>
      <c r="AF29">
        <v>11.544700811359029</v>
      </c>
      <c r="AG29">
        <v>12.474488000000001</v>
      </c>
      <c r="AH29">
        <v>34.576407602956714</v>
      </c>
      <c r="AI29">
        <v>4.8909379418695993</v>
      </c>
      <c r="AJ29">
        <v>0</v>
      </c>
      <c r="AK29">
        <v>7.6142048857368012</v>
      </c>
      <c r="AL29">
        <v>0</v>
      </c>
      <c r="AM29">
        <v>3.1142910727681921</v>
      </c>
      <c r="AN29">
        <v>0.76979874542603244</v>
      </c>
      <c r="AO29">
        <v>0</v>
      </c>
      <c r="AP29">
        <v>0</v>
      </c>
      <c r="AQ29">
        <v>12.963373015873012</v>
      </c>
      <c r="AR29">
        <v>11.753258152173915</v>
      </c>
      <c r="AS29">
        <v>9.8235608088016662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765.25346459350828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9.0200000000000014</v>
      </c>
      <c r="L30">
        <v>370.99891502859617</v>
      </c>
      <c r="M30">
        <v>27.21</v>
      </c>
      <c r="N30">
        <v>35.116931679189236</v>
      </c>
      <c r="O30">
        <v>0</v>
      </c>
      <c r="P30">
        <v>41.3</v>
      </c>
      <c r="Q30">
        <v>6.163863749378419</v>
      </c>
      <c r="R30">
        <v>12.536930983847283</v>
      </c>
      <c r="S30">
        <v>7.806931237721022</v>
      </c>
      <c r="T30">
        <v>0</v>
      </c>
      <c r="U30">
        <v>24.340613422717304</v>
      </c>
      <c r="V30">
        <v>5.3830690245293775</v>
      </c>
      <c r="W30">
        <v>13.46</v>
      </c>
      <c r="X30">
        <v>43.85</v>
      </c>
      <c r="Y30">
        <v>0</v>
      </c>
      <c r="Z30">
        <v>5.7835227272727279</v>
      </c>
      <c r="AA30">
        <v>12.460227848101265</v>
      </c>
      <c r="AB30">
        <v>11.683960990247561</v>
      </c>
      <c r="AC30">
        <v>8.5939272812941745</v>
      </c>
      <c r="AD30">
        <v>5.4029772899318695</v>
      </c>
      <c r="AE30">
        <v>14.616572293716882</v>
      </c>
      <c r="AF30">
        <v>11.544700811359029</v>
      </c>
      <c r="AG30">
        <v>12.474488000000001</v>
      </c>
      <c r="AH30">
        <v>34.576407602956714</v>
      </c>
      <c r="AI30">
        <v>4.8909379418695993</v>
      </c>
      <c r="AJ30">
        <v>0</v>
      </c>
      <c r="AK30">
        <v>7.6142048857368012</v>
      </c>
      <c r="AL30">
        <v>0</v>
      </c>
      <c r="AM30">
        <v>3.1142910727681921</v>
      </c>
      <c r="AN30">
        <v>0.76979874542603244</v>
      </c>
      <c r="AO30">
        <v>0</v>
      </c>
      <c r="AP30">
        <v>0</v>
      </c>
      <c r="AQ30">
        <v>12.963373015873012</v>
      </c>
      <c r="AR30">
        <v>11.753258152173915</v>
      </c>
      <c r="AS30">
        <v>9.8235608088016662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765.25346459350828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4.96</v>
      </c>
      <c r="L31">
        <v>318.02875678057109</v>
      </c>
      <c r="M31">
        <v>27.21</v>
      </c>
      <c r="N31">
        <v>35.116931679189236</v>
      </c>
      <c r="O31">
        <v>0</v>
      </c>
      <c r="P31">
        <v>41.3</v>
      </c>
      <c r="Q31">
        <v>3.3880438545874205</v>
      </c>
      <c r="R31">
        <v>6.8880437251561615</v>
      </c>
      <c r="S31">
        <v>4.2880437756497951</v>
      </c>
      <c r="T31">
        <v>0</v>
      </c>
      <c r="U31">
        <v>24.340613422717304</v>
      </c>
      <c r="V31">
        <v>2.9619589675711451</v>
      </c>
      <c r="W31">
        <v>7.4</v>
      </c>
      <c r="X31">
        <v>24.110000000000003</v>
      </c>
      <c r="Y31">
        <v>0</v>
      </c>
      <c r="Z31">
        <v>5.7835227272727279</v>
      </c>
      <c r="AA31">
        <v>12.460227848101265</v>
      </c>
      <c r="AB31">
        <v>11.683960990247561</v>
      </c>
      <c r="AC31">
        <v>8.5939272812941745</v>
      </c>
      <c r="AD31">
        <v>8.1059999999999999</v>
      </c>
      <c r="AE31">
        <v>14.616572293716882</v>
      </c>
      <c r="AF31">
        <v>11.544700811359029</v>
      </c>
      <c r="AG31">
        <v>12.474488000000001</v>
      </c>
      <c r="AH31">
        <v>41.497825131995775</v>
      </c>
      <c r="AI31">
        <v>4.8909379418695993</v>
      </c>
      <c r="AJ31">
        <v>0</v>
      </c>
      <c r="AK31">
        <v>7.6142048857368012</v>
      </c>
      <c r="AL31">
        <v>0</v>
      </c>
      <c r="AM31">
        <v>3.1142910727681921</v>
      </c>
      <c r="AN31">
        <v>0.76979874542603244</v>
      </c>
      <c r="AO31">
        <v>0</v>
      </c>
      <c r="AP31">
        <v>0</v>
      </c>
      <c r="AQ31">
        <v>12.963373015873012</v>
      </c>
      <c r="AR31">
        <v>9.9554483695652181</v>
      </c>
      <c r="AS31">
        <v>9.8235608088016662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675.88523212947007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4.96</v>
      </c>
      <c r="L32">
        <v>260.20852136892091</v>
      </c>
      <c r="M32">
        <v>27.21</v>
      </c>
      <c r="N32">
        <v>35.116931679189236</v>
      </c>
      <c r="O32">
        <v>0</v>
      </c>
      <c r="P32">
        <v>41.3</v>
      </c>
      <c r="Q32">
        <v>3.3880438545874205</v>
      </c>
      <c r="R32">
        <v>6.8880437251561615</v>
      </c>
      <c r="S32">
        <v>4.2880437756497951</v>
      </c>
      <c r="T32">
        <v>0</v>
      </c>
      <c r="U32">
        <v>24.340613422717304</v>
      </c>
      <c r="V32">
        <v>2.9619589675711451</v>
      </c>
      <c r="W32">
        <v>13.386940127970751</v>
      </c>
      <c r="X32">
        <v>43.85</v>
      </c>
      <c r="Y32">
        <v>0</v>
      </c>
      <c r="Z32">
        <v>5.7835227272727279</v>
      </c>
      <c r="AA32">
        <v>12.460227848101265</v>
      </c>
      <c r="AB32">
        <v>11.683960990247561</v>
      </c>
      <c r="AC32">
        <v>8.5939272812941745</v>
      </c>
      <c r="AD32">
        <v>8.1059999999999999</v>
      </c>
      <c r="AE32">
        <v>14.616572293716882</v>
      </c>
      <c r="AF32">
        <v>11.544700811359029</v>
      </c>
      <c r="AG32">
        <v>12.474488000000001</v>
      </c>
      <c r="AH32">
        <v>41.497825131995775</v>
      </c>
      <c r="AI32">
        <v>4.8909379418695993</v>
      </c>
      <c r="AJ32">
        <v>0</v>
      </c>
      <c r="AK32">
        <v>7.6142048857368012</v>
      </c>
      <c r="AL32">
        <v>0</v>
      </c>
      <c r="AM32">
        <v>3.1142910727681921</v>
      </c>
      <c r="AN32">
        <v>0.76979874542603244</v>
      </c>
      <c r="AO32">
        <v>0</v>
      </c>
      <c r="AP32">
        <v>0</v>
      </c>
      <c r="AQ32">
        <v>12.963373015873012</v>
      </c>
      <c r="AR32">
        <v>9.9554483695652181</v>
      </c>
      <c r="AS32">
        <v>9.8235608088016662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643.7919368457907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4.9600000000000009</v>
      </c>
      <c r="L33">
        <v>204.30819001803968</v>
      </c>
      <c r="M33">
        <v>27.21</v>
      </c>
      <c r="N33">
        <v>35.116931679189236</v>
      </c>
      <c r="O33">
        <v>0</v>
      </c>
      <c r="P33">
        <v>41.3</v>
      </c>
      <c r="Q33">
        <v>3.3880438545874205</v>
      </c>
      <c r="R33">
        <v>6.8880437251561615</v>
      </c>
      <c r="S33">
        <v>4.2880437756497951</v>
      </c>
      <c r="T33">
        <v>0</v>
      </c>
      <c r="U33">
        <v>24.340613422717304</v>
      </c>
      <c r="V33">
        <v>5.3830690245293775</v>
      </c>
      <c r="W33">
        <v>13.46</v>
      </c>
      <c r="X33">
        <v>43.85</v>
      </c>
      <c r="Y33">
        <v>0</v>
      </c>
      <c r="Z33">
        <v>5.7835227272727279</v>
      </c>
      <c r="AA33">
        <v>12.460227848101265</v>
      </c>
      <c r="AB33">
        <v>11.683960990247561</v>
      </c>
      <c r="AC33">
        <v>8.5939272812941745</v>
      </c>
      <c r="AD33">
        <v>7.1855609386828165</v>
      </c>
      <c r="AE33">
        <v>14.616572293716882</v>
      </c>
      <c r="AF33">
        <v>11.544700811359029</v>
      </c>
      <c r="AG33">
        <v>12.474488000000001</v>
      </c>
      <c r="AH33">
        <v>36.230061879619853</v>
      </c>
      <c r="AI33">
        <v>4.8909379418695993</v>
      </c>
      <c r="AJ33">
        <v>0</v>
      </c>
      <c r="AK33">
        <v>7.6142048857368012</v>
      </c>
      <c r="AL33">
        <v>0</v>
      </c>
      <c r="AM33">
        <v>3.1142910727681921</v>
      </c>
      <c r="AN33">
        <v>0.76979874542603244</v>
      </c>
      <c r="AO33">
        <v>0</v>
      </c>
      <c r="AP33">
        <v>0</v>
      </c>
      <c r="AQ33">
        <v>12.963373015873012</v>
      </c>
      <c r="AR33">
        <v>9.9554483695652181</v>
      </c>
      <c r="AS33">
        <v>9.8235608088016662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584.19757311020385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4.9600000000000009</v>
      </c>
      <c r="L34">
        <v>204.30819001803968</v>
      </c>
      <c r="M34">
        <v>27.21</v>
      </c>
      <c r="N34">
        <v>35.116931679189236</v>
      </c>
      <c r="O34">
        <v>0</v>
      </c>
      <c r="P34">
        <v>41.3</v>
      </c>
      <c r="Q34">
        <v>3.3880438545874205</v>
      </c>
      <c r="R34">
        <v>6.8880437251561615</v>
      </c>
      <c r="S34">
        <v>4.2880437756497951</v>
      </c>
      <c r="T34">
        <v>0</v>
      </c>
      <c r="U34">
        <v>24.340613422717304</v>
      </c>
      <c r="V34">
        <v>5.3830690245293775</v>
      </c>
      <c r="W34">
        <v>13.46</v>
      </c>
      <c r="X34">
        <v>43.85</v>
      </c>
      <c r="Y34">
        <v>0</v>
      </c>
      <c r="Z34">
        <v>1.9268181818181818</v>
      </c>
      <c r="AA34">
        <v>12.460227848101265</v>
      </c>
      <c r="AB34">
        <v>7.7872618154538626</v>
      </c>
      <c r="AC34">
        <v>2.8625969844510757</v>
      </c>
      <c r="AD34">
        <v>4.6850348221044662</v>
      </c>
      <c r="AE34">
        <v>9.7443815291445883</v>
      </c>
      <c r="AF34">
        <v>5.2492647058823527</v>
      </c>
      <c r="AG34">
        <v>12.474488000000001</v>
      </c>
      <c r="AH34">
        <v>34.576407602956714</v>
      </c>
      <c r="AI34">
        <v>1.0555098193244306</v>
      </c>
      <c r="AJ34">
        <v>0</v>
      </c>
      <c r="AK34">
        <v>7.6142048857368012</v>
      </c>
      <c r="AL34">
        <v>0</v>
      </c>
      <c r="AM34">
        <v>3.1142910727681921</v>
      </c>
      <c r="AN34">
        <v>0.76979874542603244</v>
      </c>
      <c r="AO34">
        <v>0</v>
      </c>
      <c r="AP34">
        <v>0</v>
      </c>
      <c r="AQ34">
        <v>12.963373015873012</v>
      </c>
      <c r="AR34">
        <v>9.9554483695652181</v>
      </c>
      <c r="AS34">
        <v>9.8235608088016662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551.55560370727676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4.9600000000000009</v>
      </c>
      <c r="L35">
        <v>204.30863738215027</v>
      </c>
      <c r="M35">
        <v>27.21</v>
      </c>
      <c r="N35">
        <v>35.116931679189236</v>
      </c>
      <c r="O35">
        <v>0</v>
      </c>
      <c r="P35">
        <v>41.3</v>
      </c>
      <c r="Q35">
        <v>3.3899999999999997</v>
      </c>
      <c r="R35">
        <v>6.89</v>
      </c>
      <c r="S35">
        <v>4.29</v>
      </c>
      <c r="T35">
        <v>0</v>
      </c>
      <c r="U35">
        <v>24.340613422717304</v>
      </c>
      <c r="V35">
        <v>5.3830690245293775</v>
      </c>
      <c r="W35">
        <v>13.46</v>
      </c>
      <c r="X35">
        <v>43.85</v>
      </c>
      <c r="Y35">
        <v>0</v>
      </c>
      <c r="Z35">
        <v>1.9268181818181818</v>
      </c>
      <c r="AA35">
        <v>7.2393248945147688</v>
      </c>
      <c r="AB35">
        <v>7.7872618154538626</v>
      </c>
      <c r="AC35">
        <v>2.8625969844510757</v>
      </c>
      <c r="AD35">
        <v>2.340983345950038</v>
      </c>
      <c r="AE35">
        <v>9.7443815291445883</v>
      </c>
      <c r="AF35">
        <v>2.6230983772819472</v>
      </c>
      <c r="AG35">
        <v>12.474488000000001</v>
      </c>
      <c r="AH35">
        <v>27.661126082365364</v>
      </c>
      <c r="AI35">
        <v>0</v>
      </c>
      <c r="AJ35">
        <v>0</v>
      </c>
      <c r="AK35">
        <v>7.6142048857368012</v>
      </c>
      <c r="AL35">
        <v>0</v>
      </c>
      <c r="AM35">
        <v>3.1142910727681921</v>
      </c>
      <c r="AN35">
        <v>0.76979874542603244</v>
      </c>
      <c r="AO35">
        <v>0</v>
      </c>
      <c r="AP35">
        <v>0</v>
      </c>
      <c r="AQ35">
        <v>12.963373015873012</v>
      </c>
      <c r="AR35">
        <v>9.9554483695652181</v>
      </c>
      <c r="AS35">
        <v>7.9521141837644969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531.52856099269991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4.9600000000000009</v>
      </c>
      <c r="L36">
        <v>204.83</v>
      </c>
      <c r="M36">
        <v>27.21</v>
      </c>
      <c r="N36">
        <v>35.116931679189236</v>
      </c>
      <c r="O36">
        <v>0</v>
      </c>
      <c r="P36">
        <v>41.3</v>
      </c>
      <c r="Q36">
        <v>3.3899999999999997</v>
      </c>
      <c r="R36">
        <v>6.89</v>
      </c>
      <c r="S36">
        <v>4.29</v>
      </c>
      <c r="T36">
        <v>0</v>
      </c>
      <c r="U36">
        <v>24.340613422717304</v>
      </c>
      <c r="V36">
        <v>5.3830690245293775</v>
      </c>
      <c r="W36">
        <v>13.46</v>
      </c>
      <c r="X36">
        <v>43.85</v>
      </c>
      <c r="Y36">
        <v>0</v>
      </c>
      <c r="Z36">
        <v>1.9268181818181818</v>
      </c>
      <c r="AA36">
        <v>7.0061940928270046</v>
      </c>
      <c r="AB36">
        <v>3.8936309077269313</v>
      </c>
      <c r="AC36">
        <v>2.8625969844510757</v>
      </c>
      <c r="AD36">
        <v>0</v>
      </c>
      <c r="AE36">
        <v>4.8721907645722942</v>
      </c>
      <c r="AF36">
        <v>2.6230983772819472</v>
      </c>
      <c r="AG36">
        <v>12.474488000000001</v>
      </c>
      <c r="AH36">
        <v>20.745844561774025</v>
      </c>
      <c r="AI36">
        <v>0</v>
      </c>
      <c r="AJ36">
        <v>0</v>
      </c>
      <c r="AK36">
        <v>7.6142048857368012</v>
      </c>
      <c r="AL36">
        <v>0</v>
      </c>
      <c r="AM36">
        <v>3.1142910727681921</v>
      </c>
      <c r="AN36">
        <v>0.76979874542603244</v>
      </c>
      <c r="AO36">
        <v>0</v>
      </c>
      <c r="AP36">
        <v>0</v>
      </c>
      <c r="AQ36">
        <v>9.7263650793650775</v>
      </c>
      <c r="AR36">
        <v>11.753258152173915</v>
      </c>
      <c r="AS36">
        <v>7.9521141837644969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512.35550811612211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4.9600000000000009</v>
      </c>
      <c r="L37">
        <v>204.83</v>
      </c>
      <c r="M37">
        <v>27.21</v>
      </c>
      <c r="N37">
        <v>35.116931679189236</v>
      </c>
      <c r="O37">
        <v>0</v>
      </c>
      <c r="P37">
        <v>41.3</v>
      </c>
      <c r="Q37">
        <v>3.52</v>
      </c>
      <c r="R37">
        <v>7.15</v>
      </c>
      <c r="S37">
        <v>4.4500000000000011</v>
      </c>
      <c r="T37">
        <v>0</v>
      </c>
      <c r="U37">
        <v>24.340613422717304</v>
      </c>
      <c r="V37">
        <v>2.9619589675711451</v>
      </c>
      <c r="W37">
        <v>7.4</v>
      </c>
      <c r="X37">
        <v>24.110000000000003</v>
      </c>
      <c r="Y37">
        <v>0</v>
      </c>
      <c r="Z37">
        <v>3.8567045454545457</v>
      </c>
      <c r="AA37">
        <v>3.6227299578059076</v>
      </c>
      <c r="AB37">
        <v>0</v>
      </c>
      <c r="AC37">
        <v>2.8625969844510757</v>
      </c>
      <c r="AD37">
        <v>0</v>
      </c>
      <c r="AE37">
        <v>4.8721907645722942</v>
      </c>
      <c r="AF37">
        <v>2.6230983772819472</v>
      </c>
      <c r="AG37">
        <v>12.474488000000001</v>
      </c>
      <c r="AH37">
        <v>6.9152815205913409</v>
      </c>
      <c r="AI37">
        <v>0</v>
      </c>
      <c r="AJ37">
        <v>0</v>
      </c>
      <c r="AK37">
        <v>7.6142048857368012</v>
      </c>
      <c r="AL37">
        <v>0</v>
      </c>
      <c r="AM37">
        <v>3.1142910727681921</v>
      </c>
      <c r="AN37">
        <v>0.76979874542603244</v>
      </c>
      <c r="AO37">
        <v>0</v>
      </c>
      <c r="AP37">
        <v>1.8530720000000005</v>
      </c>
      <c r="AQ37">
        <v>9.7263650793650775</v>
      </c>
      <c r="AR37">
        <v>11.753258152173915</v>
      </c>
      <c r="AS37">
        <v>7.556349241748439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466.96393339685329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4.9600000000000009</v>
      </c>
      <c r="L38">
        <v>204.83</v>
      </c>
      <c r="M38">
        <v>27.21</v>
      </c>
      <c r="N38">
        <v>35.116931679189236</v>
      </c>
      <c r="O38">
        <v>0</v>
      </c>
      <c r="P38">
        <v>41.3</v>
      </c>
      <c r="Q38">
        <v>3.52</v>
      </c>
      <c r="R38">
        <v>7.15</v>
      </c>
      <c r="S38">
        <v>4.4500000000000011</v>
      </c>
      <c r="T38">
        <v>0</v>
      </c>
      <c r="U38">
        <v>24.340613422717304</v>
      </c>
      <c r="V38">
        <v>2.9619589675711451</v>
      </c>
      <c r="W38">
        <v>7.4</v>
      </c>
      <c r="X38">
        <v>24.110000000000003</v>
      </c>
      <c r="Y38">
        <v>0</v>
      </c>
      <c r="Z38">
        <v>3.8567045454545457</v>
      </c>
      <c r="AA38">
        <v>0</v>
      </c>
      <c r="AB38">
        <v>0</v>
      </c>
      <c r="AC38">
        <v>0</v>
      </c>
      <c r="AD38">
        <v>0</v>
      </c>
      <c r="AE38">
        <v>4.8721907645722942</v>
      </c>
      <c r="AF38">
        <v>2.6230983772819472</v>
      </c>
      <c r="AG38">
        <v>12.474488000000001</v>
      </c>
      <c r="AH38">
        <v>0</v>
      </c>
      <c r="AI38">
        <v>0</v>
      </c>
      <c r="AJ38">
        <v>0</v>
      </c>
      <c r="AK38">
        <v>7.6142048857368012</v>
      </c>
      <c r="AL38">
        <v>0</v>
      </c>
      <c r="AM38">
        <v>3.1142910727681921</v>
      </c>
      <c r="AN38">
        <v>0.76979874542603244</v>
      </c>
      <c r="AO38">
        <v>0</v>
      </c>
      <c r="AP38">
        <v>1.8530720000000005</v>
      </c>
      <c r="AQ38">
        <v>6.4801523809523802</v>
      </c>
      <c r="AR38">
        <v>11.753258152173915</v>
      </c>
      <c r="AS38">
        <v>7.556349241748439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450.31711223559228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4.9600000000000009</v>
      </c>
      <c r="L39">
        <v>204.83</v>
      </c>
      <c r="M39">
        <v>27.21</v>
      </c>
      <c r="N39">
        <v>35.116931679189236</v>
      </c>
      <c r="O39">
        <v>0</v>
      </c>
      <c r="P39">
        <v>41.3</v>
      </c>
      <c r="Q39">
        <v>3.52</v>
      </c>
      <c r="R39">
        <v>7.15</v>
      </c>
      <c r="S39">
        <v>4.4500000000000011</v>
      </c>
      <c r="T39">
        <v>0</v>
      </c>
      <c r="U39">
        <v>24.340613422717304</v>
      </c>
      <c r="V39">
        <v>2.9619589675711451</v>
      </c>
      <c r="W39">
        <v>7.4</v>
      </c>
      <c r="X39">
        <v>24.110000000000003</v>
      </c>
      <c r="Y39">
        <v>0</v>
      </c>
      <c r="Z39">
        <v>3.8567045454545457</v>
      </c>
      <c r="AA39">
        <v>0</v>
      </c>
      <c r="AB39">
        <v>0</v>
      </c>
      <c r="AC39">
        <v>0</v>
      </c>
      <c r="AD39">
        <v>0</v>
      </c>
      <c r="AE39">
        <v>4.8721907645722942</v>
      </c>
      <c r="AF39">
        <v>2.6230983772819472</v>
      </c>
      <c r="AG39">
        <v>12.474488000000001</v>
      </c>
      <c r="AH39">
        <v>0</v>
      </c>
      <c r="AI39">
        <v>0</v>
      </c>
      <c r="AJ39">
        <v>0</v>
      </c>
      <c r="AK39">
        <v>7.6142048857368012</v>
      </c>
      <c r="AL39">
        <v>0</v>
      </c>
      <c r="AM39">
        <v>3.1142910727681921</v>
      </c>
      <c r="AN39">
        <v>0.76979874542603244</v>
      </c>
      <c r="AO39">
        <v>0</v>
      </c>
      <c r="AP39">
        <v>1.8530720000000005</v>
      </c>
      <c r="AQ39">
        <v>6.4801523809523802</v>
      </c>
      <c r="AR39">
        <v>11.753258152173915</v>
      </c>
      <c r="AS39">
        <v>7.556349241748439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450.31711223559228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4.9600000000000009</v>
      </c>
      <c r="L40">
        <v>204.83</v>
      </c>
      <c r="M40">
        <v>27.21</v>
      </c>
      <c r="N40">
        <v>35.116931679189236</v>
      </c>
      <c r="O40">
        <v>0</v>
      </c>
      <c r="P40">
        <v>41.3</v>
      </c>
      <c r="Q40">
        <v>3.52</v>
      </c>
      <c r="R40">
        <v>7.15</v>
      </c>
      <c r="S40">
        <v>4.4500000000000011</v>
      </c>
      <c r="T40">
        <v>0</v>
      </c>
      <c r="U40">
        <v>24.340613422717304</v>
      </c>
      <c r="V40">
        <v>5.3830690245293775</v>
      </c>
      <c r="W40">
        <v>13.46</v>
      </c>
      <c r="X40">
        <v>43.85</v>
      </c>
      <c r="Y40">
        <v>0</v>
      </c>
      <c r="Z40">
        <v>3.8567045454545457</v>
      </c>
      <c r="AA40">
        <v>0</v>
      </c>
      <c r="AB40">
        <v>0</v>
      </c>
      <c r="AC40">
        <v>0</v>
      </c>
      <c r="AD40">
        <v>0</v>
      </c>
      <c r="AE40">
        <v>4.8721907645722942</v>
      </c>
      <c r="AF40">
        <v>2.6230983772819472</v>
      </c>
      <c r="AG40">
        <v>12.474488000000001</v>
      </c>
      <c r="AH40">
        <v>0</v>
      </c>
      <c r="AI40">
        <v>0</v>
      </c>
      <c r="AJ40">
        <v>0</v>
      </c>
      <c r="AK40">
        <v>7.6142048857368012</v>
      </c>
      <c r="AL40">
        <v>0</v>
      </c>
      <c r="AM40">
        <v>3.1142910727681921</v>
      </c>
      <c r="AN40">
        <v>0.76979874542603244</v>
      </c>
      <c r="AO40">
        <v>0</v>
      </c>
      <c r="AP40">
        <v>1.8530720000000005</v>
      </c>
      <c r="AQ40">
        <v>4.0991873015873006</v>
      </c>
      <c r="AR40">
        <v>10.283717391304348</v>
      </c>
      <c r="AS40">
        <v>7.556349241748439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474.68771645231578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4.9600000000000009</v>
      </c>
      <c r="L41">
        <v>204.83</v>
      </c>
      <c r="M41">
        <v>27.21</v>
      </c>
      <c r="N41">
        <v>35.116931679189236</v>
      </c>
      <c r="O41">
        <v>0</v>
      </c>
      <c r="P41">
        <v>41.3</v>
      </c>
      <c r="Q41">
        <v>3.52</v>
      </c>
      <c r="R41">
        <v>7.15</v>
      </c>
      <c r="S41">
        <v>4.4500000000000011</v>
      </c>
      <c r="T41">
        <v>0</v>
      </c>
      <c r="U41">
        <v>24.340613422717304</v>
      </c>
      <c r="V41">
        <v>5.3838319088319091</v>
      </c>
      <c r="W41">
        <v>13.46</v>
      </c>
      <c r="X41">
        <v>43.85</v>
      </c>
      <c r="Y41">
        <v>0</v>
      </c>
      <c r="Z41">
        <v>3.8567045454545457</v>
      </c>
      <c r="AA41">
        <v>0</v>
      </c>
      <c r="AB41">
        <v>0</v>
      </c>
      <c r="AC41">
        <v>0</v>
      </c>
      <c r="AD41">
        <v>0</v>
      </c>
      <c r="AE41">
        <v>4.8721907645722942</v>
      </c>
      <c r="AF41">
        <v>2.6230983772819472</v>
      </c>
      <c r="AG41">
        <v>12.474488000000001</v>
      </c>
      <c r="AH41">
        <v>0</v>
      </c>
      <c r="AI41">
        <v>0</v>
      </c>
      <c r="AJ41">
        <v>0</v>
      </c>
      <c r="AK41">
        <v>7.6142048857368012</v>
      </c>
      <c r="AL41">
        <v>0</v>
      </c>
      <c r="AM41">
        <v>3.1142910727681921</v>
      </c>
      <c r="AN41">
        <v>0.76979874542603244</v>
      </c>
      <c r="AO41">
        <v>0</v>
      </c>
      <c r="AP41">
        <v>1.8530720000000005</v>
      </c>
      <c r="AQ41">
        <v>3.2799634920634912</v>
      </c>
      <c r="AR41">
        <v>10.283717391304348</v>
      </c>
      <c r="AS41">
        <v>7.556349241748439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473.86925552709448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4.9600000000000009</v>
      </c>
      <c r="L42">
        <v>204.83</v>
      </c>
      <c r="M42">
        <v>27.21</v>
      </c>
      <c r="N42">
        <v>35.116931679189236</v>
      </c>
      <c r="O42">
        <v>0</v>
      </c>
      <c r="P42">
        <v>41.3</v>
      </c>
      <c r="Q42">
        <v>3.52</v>
      </c>
      <c r="R42">
        <v>7.15</v>
      </c>
      <c r="S42">
        <v>4.4500000000000011</v>
      </c>
      <c r="T42">
        <v>0</v>
      </c>
      <c r="U42">
        <v>24.340613422717304</v>
      </c>
      <c r="V42">
        <v>5.3838319088319091</v>
      </c>
      <c r="W42">
        <v>13.46</v>
      </c>
      <c r="X42">
        <v>43.85</v>
      </c>
      <c r="Y42">
        <v>0</v>
      </c>
      <c r="Z42">
        <v>3.8567045454545457</v>
      </c>
      <c r="AA42">
        <v>0</v>
      </c>
      <c r="AB42">
        <v>0</v>
      </c>
      <c r="AC42">
        <v>0</v>
      </c>
      <c r="AD42">
        <v>0</v>
      </c>
      <c r="AE42">
        <v>4.8721907645722942</v>
      </c>
      <c r="AF42">
        <v>2.6230983772819472</v>
      </c>
      <c r="AG42">
        <v>12.474488000000001</v>
      </c>
      <c r="AH42">
        <v>0</v>
      </c>
      <c r="AI42">
        <v>0</v>
      </c>
      <c r="AJ42">
        <v>0</v>
      </c>
      <c r="AK42">
        <v>7.6142048857368012</v>
      </c>
      <c r="AL42">
        <v>0</v>
      </c>
      <c r="AM42">
        <v>3.1142910727681921</v>
      </c>
      <c r="AN42">
        <v>0.76979874542603244</v>
      </c>
      <c r="AO42">
        <v>0</v>
      </c>
      <c r="AP42">
        <v>1.8530720000000005</v>
      </c>
      <c r="AQ42">
        <v>0</v>
      </c>
      <c r="AR42">
        <v>10.283717391304348</v>
      </c>
      <c r="AS42">
        <v>7.556349241748439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470.58929203503101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4.9600000000000009</v>
      </c>
      <c r="L43">
        <v>204.83</v>
      </c>
      <c r="M43">
        <v>27.21</v>
      </c>
      <c r="N43">
        <v>35.116931679189236</v>
      </c>
      <c r="O43">
        <v>0</v>
      </c>
      <c r="P43">
        <v>41.3</v>
      </c>
      <c r="Q43">
        <v>3.9530667701863362</v>
      </c>
      <c r="R43">
        <v>7.15</v>
      </c>
      <c r="S43">
        <v>5.1030685920577614</v>
      </c>
      <c r="T43">
        <v>0</v>
      </c>
      <c r="U43">
        <v>24.340613422717304</v>
      </c>
      <c r="V43">
        <v>5.3838319088319091</v>
      </c>
      <c r="W43">
        <v>13.46</v>
      </c>
      <c r="X43">
        <v>43.85</v>
      </c>
      <c r="Y43">
        <v>0</v>
      </c>
      <c r="Z43">
        <v>3.8567045454545457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2.6230983772819472</v>
      </c>
      <c r="AG43">
        <v>12.474488000000001</v>
      </c>
      <c r="AH43">
        <v>0</v>
      </c>
      <c r="AI43">
        <v>0</v>
      </c>
      <c r="AJ43">
        <v>0</v>
      </c>
      <c r="AK43">
        <v>7.6142048857368012</v>
      </c>
      <c r="AL43">
        <v>0</v>
      </c>
      <c r="AM43">
        <v>2.9946286571642906</v>
      </c>
      <c r="AN43">
        <v>0.76979874542603244</v>
      </c>
      <c r="AO43">
        <v>0</v>
      </c>
      <c r="AP43">
        <v>1.8530720000000005</v>
      </c>
      <c r="AQ43">
        <v>0</v>
      </c>
      <c r="AR43">
        <v>10.283717391304348</v>
      </c>
      <c r="AS43">
        <v>7.1575163544454359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466.28474132979596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4.9600000000000009</v>
      </c>
      <c r="L44">
        <v>204.83</v>
      </c>
      <c r="M44">
        <v>27.21</v>
      </c>
      <c r="N44">
        <v>35.116931679189236</v>
      </c>
      <c r="O44">
        <v>0</v>
      </c>
      <c r="P44">
        <v>41.3</v>
      </c>
      <c r="Q44">
        <v>3.96</v>
      </c>
      <c r="R44">
        <v>7.15</v>
      </c>
      <c r="S44">
        <v>5.1030685920577614</v>
      </c>
      <c r="T44">
        <v>0</v>
      </c>
      <c r="U44">
        <v>24.340613422717304</v>
      </c>
      <c r="V44">
        <v>5.3838319088319091</v>
      </c>
      <c r="W44">
        <v>13.46</v>
      </c>
      <c r="X44">
        <v>43.85</v>
      </c>
      <c r="Y44">
        <v>0</v>
      </c>
      <c r="Z44">
        <v>3.8567045454545457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2.6230983772819472</v>
      </c>
      <c r="AG44">
        <v>12.474488000000001</v>
      </c>
      <c r="AH44">
        <v>0</v>
      </c>
      <c r="AI44">
        <v>0</v>
      </c>
      <c r="AJ44">
        <v>0</v>
      </c>
      <c r="AK44">
        <v>7.6142048857368012</v>
      </c>
      <c r="AL44">
        <v>0</v>
      </c>
      <c r="AM44">
        <v>2.9946286571642906</v>
      </c>
      <c r="AN44">
        <v>0.76979874542603244</v>
      </c>
      <c r="AO44">
        <v>0</v>
      </c>
      <c r="AP44">
        <v>1.8530720000000005</v>
      </c>
      <c r="AQ44">
        <v>0</v>
      </c>
      <c r="AR44">
        <v>10.283717391304348</v>
      </c>
      <c r="AS44">
        <v>7.1575163544454359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466.29167455960959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4.9600000000000009</v>
      </c>
      <c r="L45">
        <v>204.83</v>
      </c>
      <c r="M45">
        <v>27.21</v>
      </c>
      <c r="N45">
        <v>35.116931679189236</v>
      </c>
      <c r="O45">
        <v>0</v>
      </c>
      <c r="P45">
        <v>41.3</v>
      </c>
      <c r="Q45">
        <v>3.96</v>
      </c>
      <c r="R45">
        <v>7.15</v>
      </c>
      <c r="S45">
        <v>5.1030685920577614</v>
      </c>
      <c r="T45">
        <v>0</v>
      </c>
      <c r="U45">
        <v>24.340613422717304</v>
      </c>
      <c r="V45">
        <v>5.58</v>
      </c>
      <c r="W45">
        <v>13.459999999999999</v>
      </c>
      <c r="X45">
        <v>44.75</v>
      </c>
      <c r="Y45">
        <v>0</v>
      </c>
      <c r="Z45">
        <v>3.8567045454545457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2.6230983772819472</v>
      </c>
      <c r="AG45">
        <v>12.474488000000001</v>
      </c>
      <c r="AH45">
        <v>0</v>
      </c>
      <c r="AI45">
        <v>0</v>
      </c>
      <c r="AJ45">
        <v>0</v>
      </c>
      <c r="AK45">
        <v>7.6142048857368012</v>
      </c>
      <c r="AL45">
        <v>0</v>
      </c>
      <c r="AM45">
        <v>2.9946286571642906</v>
      </c>
      <c r="AN45">
        <v>0.76979874542603244</v>
      </c>
      <c r="AO45">
        <v>0</v>
      </c>
      <c r="AP45">
        <v>7.3632000000000017E-2</v>
      </c>
      <c r="AQ45">
        <v>0</v>
      </c>
      <c r="AR45">
        <v>10.283717391304348</v>
      </c>
      <c r="AS45">
        <v>7.1575163544454359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465.60840265077763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4.9600000000000009</v>
      </c>
      <c r="L46">
        <v>204.83</v>
      </c>
      <c r="M46">
        <v>27.21</v>
      </c>
      <c r="N46">
        <v>35.116931679189236</v>
      </c>
      <c r="O46">
        <v>0</v>
      </c>
      <c r="P46">
        <v>41.3</v>
      </c>
      <c r="Q46">
        <v>3.96</v>
      </c>
      <c r="R46">
        <v>7.15</v>
      </c>
      <c r="S46">
        <v>5.1030685920577614</v>
      </c>
      <c r="T46">
        <v>0</v>
      </c>
      <c r="U46">
        <v>24.340613422717304</v>
      </c>
      <c r="V46">
        <v>5.58</v>
      </c>
      <c r="W46">
        <v>13.459999999999999</v>
      </c>
      <c r="X46">
        <v>43.850000000000009</v>
      </c>
      <c r="Y46">
        <v>0</v>
      </c>
      <c r="Z46">
        <v>3.8567045454545457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2.6230983772819472</v>
      </c>
      <c r="AG46">
        <v>12.474488000000001</v>
      </c>
      <c r="AH46">
        <v>0</v>
      </c>
      <c r="AI46">
        <v>0</v>
      </c>
      <c r="AJ46">
        <v>0</v>
      </c>
      <c r="AK46">
        <v>7.6142048857368012</v>
      </c>
      <c r="AL46">
        <v>0</v>
      </c>
      <c r="AM46">
        <v>0</v>
      </c>
      <c r="AN46">
        <v>0.76979874542603244</v>
      </c>
      <c r="AO46">
        <v>0</v>
      </c>
      <c r="AP46">
        <v>0</v>
      </c>
      <c r="AQ46">
        <v>0</v>
      </c>
      <c r="AR46">
        <v>10.283717391304348</v>
      </c>
      <c r="AS46">
        <v>7.1575163544454359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461.64014199361338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4.9600000000000009</v>
      </c>
      <c r="L47">
        <v>204.83</v>
      </c>
      <c r="M47">
        <v>27.21</v>
      </c>
      <c r="N47">
        <v>35.116931679189236</v>
      </c>
      <c r="O47">
        <v>0</v>
      </c>
      <c r="P47">
        <v>41.3</v>
      </c>
      <c r="Q47">
        <v>3.96</v>
      </c>
      <c r="R47">
        <v>7.15</v>
      </c>
      <c r="S47">
        <v>5.1030685920577614</v>
      </c>
      <c r="T47">
        <v>0</v>
      </c>
      <c r="U47">
        <v>24.340613422717304</v>
      </c>
      <c r="V47">
        <v>3.4499999999999997</v>
      </c>
      <c r="W47">
        <v>13.459999999999999</v>
      </c>
      <c r="X47">
        <v>43.850000000000009</v>
      </c>
      <c r="Y47">
        <v>0</v>
      </c>
      <c r="Z47">
        <v>3.8567045454545457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2.6230983772819472</v>
      </c>
      <c r="AG47">
        <v>12.474488000000001</v>
      </c>
      <c r="AH47">
        <v>0</v>
      </c>
      <c r="AI47">
        <v>0</v>
      </c>
      <c r="AJ47">
        <v>0</v>
      </c>
      <c r="AK47">
        <v>7.6142048857368012</v>
      </c>
      <c r="AL47">
        <v>0</v>
      </c>
      <c r="AM47">
        <v>0</v>
      </c>
      <c r="AN47">
        <v>0.76979874542603244</v>
      </c>
      <c r="AO47">
        <v>0</v>
      </c>
      <c r="AP47">
        <v>0</v>
      </c>
      <c r="AQ47">
        <v>0</v>
      </c>
      <c r="AR47">
        <v>10.283717391304348</v>
      </c>
      <c r="AS47">
        <v>7.1575163544454359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459.51014199361339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4.9600000000000009</v>
      </c>
      <c r="L48">
        <v>204.83</v>
      </c>
      <c r="M48">
        <v>27.21</v>
      </c>
      <c r="N48">
        <v>35.116931679189236</v>
      </c>
      <c r="O48">
        <v>0</v>
      </c>
      <c r="P48">
        <v>41.3</v>
      </c>
      <c r="Q48">
        <v>3.96</v>
      </c>
      <c r="R48">
        <v>7.15</v>
      </c>
      <c r="S48">
        <v>5.1030685920577614</v>
      </c>
      <c r="T48">
        <v>0</v>
      </c>
      <c r="U48">
        <v>24.340613422717304</v>
      </c>
      <c r="V48">
        <v>3.4499999999999997</v>
      </c>
      <c r="W48">
        <v>7.68</v>
      </c>
      <c r="X48">
        <v>43.854495130702205</v>
      </c>
      <c r="Y48">
        <v>0</v>
      </c>
      <c r="Z48">
        <v>3.8567045454545457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2.6230983772819472</v>
      </c>
      <c r="AG48">
        <v>12.474488000000001</v>
      </c>
      <c r="AH48">
        <v>0</v>
      </c>
      <c r="AI48">
        <v>0</v>
      </c>
      <c r="AJ48">
        <v>0</v>
      </c>
      <c r="AK48">
        <v>7.6142048857368012</v>
      </c>
      <c r="AL48">
        <v>0</v>
      </c>
      <c r="AM48">
        <v>0</v>
      </c>
      <c r="AN48">
        <v>0.76979874542603244</v>
      </c>
      <c r="AO48">
        <v>0</v>
      </c>
      <c r="AP48">
        <v>0</v>
      </c>
      <c r="AQ48">
        <v>0</v>
      </c>
      <c r="AR48">
        <v>10.283717391304348</v>
      </c>
      <c r="AS48">
        <v>7.1575163544454359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453.73463712431561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4.9600000000000009</v>
      </c>
      <c r="L49">
        <v>204.83</v>
      </c>
      <c r="M49">
        <v>27.21</v>
      </c>
      <c r="N49">
        <v>35.116931679189236</v>
      </c>
      <c r="O49">
        <v>0</v>
      </c>
      <c r="P49">
        <v>41.3</v>
      </c>
      <c r="Q49">
        <v>3.96</v>
      </c>
      <c r="R49">
        <v>7.15</v>
      </c>
      <c r="S49">
        <v>5.1030685920577614</v>
      </c>
      <c r="T49">
        <v>0</v>
      </c>
      <c r="U49">
        <v>24.340613422717304</v>
      </c>
      <c r="V49">
        <v>3.4499999999999997</v>
      </c>
      <c r="W49">
        <v>7.68</v>
      </c>
      <c r="X49">
        <v>43.854495130702205</v>
      </c>
      <c r="Y49">
        <v>0</v>
      </c>
      <c r="Z49">
        <v>3.8567045454545457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2.6230983772819472</v>
      </c>
      <c r="AG49">
        <v>12.474488000000001</v>
      </c>
      <c r="AH49">
        <v>0</v>
      </c>
      <c r="AI49">
        <v>0</v>
      </c>
      <c r="AJ49">
        <v>0</v>
      </c>
      <c r="AK49">
        <v>7.6142048857368012</v>
      </c>
      <c r="AL49">
        <v>0</v>
      </c>
      <c r="AM49">
        <v>0</v>
      </c>
      <c r="AN49">
        <v>0.76979874542603244</v>
      </c>
      <c r="AO49">
        <v>0</v>
      </c>
      <c r="AP49">
        <v>0</v>
      </c>
      <c r="AQ49">
        <v>0</v>
      </c>
      <c r="AR49">
        <v>10.283717391304348</v>
      </c>
      <c r="AS49">
        <v>7.1575163544454359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453.73463712431561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4.9600000000000009</v>
      </c>
      <c r="L50">
        <v>204.83</v>
      </c>
      <c r="M50">
        <v>27.21</v>
      </c>
      <c r="N50">
        <v>35.116931679189236</v>
      </c>
      <c r="O50">
        <v>0</v>
      </c>
      <c r="P50">
        <v>41.3</v>
      </c>
      <c r="Q50">
        <v>3.96</v>
      </c>
      <c r="R50">
        <v>7.15</v>
      </c>
      <c r="S50">
        <v>5.1030685920577614</v>
      </c>
      <c r="T50">
        <v>0</v>
      </c>
      <c r="U50">
        <v>24.340613422717304</v>
      </c>
      <c r="V50">
        <v>3.4499999999999997</v>
      </c>
      <c r="W50">
        <v>7.68</v>
      </c>
      <c r="X50">
        <v>43.854495130702205</v>
      </c>
      <c r="Y50">
        <v>0</v>
      </c>
      <c r="Z50">
        <v>3.8567045454545457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2.6230983772819472</v>
      </c>
      <c r="AG50">
        <v>12.474488000000001</v>
      </c>
      <c r="AH50">
        <v>0</v>
      </c>
      <c r="AI50">
        <v>0</v>
      </c>
      <c r="AJ50">
        <v>0</v>
      </c>
      <c r="AK50">
        <v>7.6142048857368012</v>
      </c>
      <c r="AL50">
        <v>0</v>
      </c>
      <c r="AM50">
        <v>0</v>
      </c>
      <c r="AN50">
        <v>0.76979874542603244</v>
      </c>
      <c r="AO50">
        <v>0</v>
      </c>
      <c r="AP50">
        <v>0</v>
      </c>
      <c r="AQ50">
        <v>0</v>
      </c>
      <c r="AR50">
        <v>10.283717391304348</v>
      </c>
      <c r="AS50">
        <v>7.1575163544454359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453.73463712431561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4.9600000000000009</v>
      </c>
      <c r="L51">
        <v>204.83</v>
      </c>
      <c r="M51">
        <v>27.21</v>
      </c>
      <c r="N51">
        <v>35.116931679189236</v>
      </c>
      <c r="O51">
        <v>0</v>
      </c>
      <c r="P51">
        <v>41.3</v>
      </c>
      <c r="Q51">
        <v>3.96</v>
      </c>
      <c r="R51">
        <v>7.15</v>
      </c>
      <c r="S51">
        <v>5.1030685920577614</v>
      </c>
      <c r="T51">
        <v>0</v>
      </c>
      <c r="U51">
        <v>24.340613422717304</v>
      </c>
      <c r="V51">
        <v>3.4499999999999997</v>
      </c>
      <c r="W51">
        <v>7.68</v>
      </c>
      <c r="X51">
        <v>24.36</v>
      </c>
      <c r="Y51">
        <v>0</v>
      </c>
      <c r="Z51">
        <v>1.9268181818181818</v>
      </c>
      <c r="AA51">
        <v>0</v>
      </c>
      <c r="AB51">
        <v>0</v>
      </c>
      <c r="AC51">
        <v>0</v>
      </c>
      <c r="AD51">
        <v>2.7030227100681303</v>
      </c>
      <c r="AE51">
        <v>0</v>
      </c>
      <c r="AF51">
        <v>2.6230983772819472</v>
      </c>
      <c r="AG51">
        <v>12.474488000000001</v>
      </c>
      <c r="AH51">
        <v>0</v>
      </c>
      <c r="AI51">
        <v>0</v>
      </c>
      <c r="AJ51">
        <v>0</v>
      </c>
      <c r="AK51">
        <v>7.6142048857368012</v>
      </c>
      <c r="AL51">
        <v>0</v>
      </c>
      <c r="AM51">
        <v>0</v>
      </c>
      <c r="AN51">
        <v>0.76979874542603244</v>
      </c>
      <c r="AO51">
        <v>0</v>
      </c>
      <c r="AP51">
        <v>0</v>
      </c>
      <c r="AQ51">
        <v>0</v>
      </c>
      <c r="AR51">
        <v>10.283717391304348</v>
      </c>
      <c r="AS51">
        <v>7.1575163544454359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435.01327834004519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4.9600000000000009</v>
      </c>
      <c r="L52">
        <v>204.83</v>
      </c>
      <c r="M52">
        <v>27.21</v>
      </c>
      <c r="N52">
        <v>35.116931679189236</v>
      </c>
      <c r="O52">
        <v>0</v>
      </c>
      <c r="P52">
        <v>41.3</v>
      </c>
      <c r="Q52">
        <v>3.96</v>
      </c>
      <c r="R52">
        <v>7.15</v>
      </c>
      <c r="S52">
        <v>5.1030685920577614</v>
      </c>
      <c r="T52">
        <v>0</v>
      </c>
      <c r="U52">
        <v>24.340613422717304</v>
      </c>
      <c r="V52">
        <v>3.4499999999999997</v>
      </c>
      <c r="W52">
        <v>7.68</v>
      </c>
      <c r="X52">
        <v>24.36</v>
      </c>
      <c r="Y52">
        <v>0</v>
      </c>
      <c r="Z52">
        <v>1.9268181818181818</v>
      </c>
      <c r="AA52">
        <v>0</v>
      </c>
      <c r="AB52">
        <v>0</v>
      </c>
      <c r="AC52">
        <v>0</v>
      </c>
      <c r="AD52">
        <v>2.7030227100681303</v>
      </c>
      <c r="AE52">
        <v>0</v>
      </c>
      <c r="AF52">
        <v>2.6230983772819472</v>
      </c>
      <c r="AG52">
        <v>12.474488000000001</v>
      </c>
      <c r="AH52">
        <v>0</v>
      </c>
      <c r="AI52">
        <v>0</v>
      </c>
      <c r="AJ52">
        <v>0</v>
      </c>
      <c r="AK52">
        <v>7.6142048857368012</v>
      </c>
      <c r="AL52">
        <v>0</v>
      </c>
      <c r="AM52">
        <v>0</v>
      </c>
      <c r="AN52">
        <v>0.76979874542603244</v>
      </c>
      <c r="AO52">
        <v>0</v>
      </c>
      <c r="AP52">
        <v>0</v>
      </c>
      <c r="AQ52">
        <v>0</v>
      </c>
      <c r="AR52">
        <v>10.283717391304348</v>
      </c>
      <c r="AS52">
        <v>7.1575163544454359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435.01327834004519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4.9600000000000009</v>
      </c>
      <c r="L53">
        <v>204.83</v>
      </c>
      <c r="M53">
        <v>27.21</v>
      </c>
      <c r="N53">
        <v>35.116931679189236</v>
      </c>
      <c r="O53">
        <v>0</v>
      </c>
      <c r="P53">
        <v>41.3</v>
      </c>
      <c r="Q53">
        <v>3.96</v>
      </c>
      <c r="R53">
        <v>7.42</v>
      </c>
      <c r="S53">
        <v>5.1030685920577614</v>
      </c>
      <c r="T53">
        <v>0</v>
      </c>
      <c r="U53">
        <v>24.340613422717304</v>
      </c>
      <c r="V53">
        <v>3.4499999999999997</v>
      </c>
      <c r="W53">
        <v>7.68</v>
      </c>
      <c r="X53">
        <v>24.36</v>
      </c>
      <c r="Y53">
        <v>0</v>
      </c>
      <c r="Z53">
        <v>1.9268181818181818</v>
      </c>
      <c r="AA53">
        <v>0</v>
      </c>
      <c r="AB53">
        <v>0</v>
      </c>
      <c r="AC53">
        <v>0</v>
      </c>
      <c r="AD53">
        <v>2.7030227100681303</v>
      </c>
      <c r="AE53">
        <v>0</v>
      </c>
      <c r="AF53">
        <v>2.6230983772819472</v>
      </c>
      <c r="AG53">
        <v>12.474488000000001</v>
      </c>
      <c r="AH53">
        <v>0</v>
      </c>
      <c r="AI53">
        <v>0</v>
      </c>
      <c r="AJ53">
        <v>0</v>
      </c>
      <c r="AK53">
        <v>7.6142048857368012</v>
      </c>
      <c r="AL53">
        <v>0</v>
      </c>
      <c r="AM53">
        <v>0</v>
      </c>
      <c r="AN53">
        <v>0.76979874542603244</v>
      </c>
      <c r="AO53">
        <v>0</v>
      </c>
      <c r="AP53">
        <v>0</v>
      </c>
      <c r="AQ53">
        <v>0</v>
      </c>
      <c r="AR53">
        <v>10.283717391304348</v>
      </c>
      <c r="AS53">
        <v>7.1575163544454359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435.28327834004523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4.9600000000000009</v>
      </c>
      <c r="L54">
        <v>204.83</v>
      </c>
      <c r="M54">
        <v>27.21</v>
      </c>
      <c r="N54">
        <v>35.116931679189236</v>
      </c>
      <c r="O54">
        <v>0</v>
      </c>
      <c r="P54">
        <v>41.3</v>
      </c>
      <c r="Q54">
        <v>3.96</v>
      </c>
      <c r="R54">
        <v>7.42</v>
      </c>
      <c r="S54">
        <v>5.1030685920577614</v>
      </c>
      <c r="T54">
        <v>0</v>
      </c>
      <c r="U54">
        <v>24.340613422717304</v>
      </c>
      <c r="V54">
        <v>3.4499999999999997</v>
      </c>
      <c r="W54">
        <v>7.68</v>
      </c>
      <c r="X54">
        <v>24.36</v>
      </c>
      <c r="Y54">
        <v>0</v>
      </c>
      <c r="Z54">
        <v>1.9268181818181818</v>
      </c>
      <c r="AA54">
        <v>0</v>
      </c>
      <c r="AB54">
        <v>0</v>
      </c>
      <c r="AC54">
        <v>0</v>
      </c>
      <c r="AD54">
        <v>2.7030227100681303</v>
      </c>
      <c r="AE54">
        <v>0</v>
      </c>
      <c r="AF54">
        <v>2.6230983772819472</v>
      </c>
      <c r="AG54">
        <v>12.474488000000001</v>
      </c>
      <c r="AH54">
        <v>0</v>
      </c>
      <c r="AI54">
        <v>0</v>
      </c>
      <c r="AJ54">
        <v>0</v>
      </c>
      <c r="AK54">
        <v>7.6142048857368012</v>
      </c>
      <c r="AL54">
        <v>0</v>
      </c>
      <c r="AM54">
        <v>0</v>
      </c>
      <c r="AN54">
        <v>0.76979874542603244</v>
      </c>
      <c r="AO54">
        <v>0</v>
      </c>
      <c r="AP54">
        <v>0</v>
      </c>
      <c r="AQ54">
        <v>0</v>
      </c>
      <c r="AR54">
        <v>10.283717391304348</v>
      </c>
      <c r="AS54">
        <v>7.1575163544454359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435.28327834004523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4.9600000000000009</v>
      </c>
      <c r="L55">
        <v>204.83</v>
      </c>
      <c r="M55">
        <v>27.21</v>
      </c>
      <c r="N55">
        <v>35.116931679189236</v>
      </c>
      <c r="O55">
        <v>0</v>
      </c>
      <c r="P55">
        <v>41.3</v>
      </c>
      <c r="Q55">
        <v>3.96</v>
      </c>
      <c r="R55">
        <v>7.42</v>
      </c>
      <c r="S55">
        <v>5.1030685920577614</v>
      </c>
      <c r="T55">
        <v>0</v>
      </c>
      <c r="U55">
        <v>24.340613422717304</v>
      </c>
      <c r="V55">
        <v>3.4499999999999997</v>
      </c>
      <c r="W55">
        <v>7.68</v>
      </c>
      <c r="X55">
        <v>24.36</v>
      </c>
      <c r="Y55">
        <v>0</v>
      </c>
      <c r="Z55">
        <v>1.9268181818181818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2.6230983772819472</v>
      </c>
      <c r="AG55">
        <v>12.474488000000001</v>
      </c>
      <c r="AH55">
        <v>0</v>
      </c>
      <c r="AI55">
        <v>0</v>
      </c>
      <c r="AJ55">
        <v>0</v>
      </c>
      <c r="AK55">
        <v>7.6142048857368012</v>
      </c>
      <c r="AL55">
        <v>0</v>
      </c>
      <c r="AM55">
        <v>0</v>
      </c>
      <c r="AN55">
        <v>0.76979874542603244</v>
      </c>
      <c r="AO55">
        <v>0</v>
      </c>
      <c r="AP55">
        <v>0</v>
      </c>
      <c r="AQ55">
        <v>0</v>
      </c>
      <c r="AR55">
        <v>10.283717391304348</v>
      </c>
      <c r="AS55">
        <v>7.556349241748439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432.9790885172801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4.9600000000000009</v>
      </c>
      <c r="L56">
        <v>204.83</v>
      </c>
      <c r="M56">
        <v>27.21</v>
      </c>
      <c r="N56">
        <v>35.116931679189236</v>
      </c>
      <c r="O56">
        <v>0</v>
      </c>
      <c r="P56">
        <v>41.3</v>
      </c>
      <c r="Q56">
        <v>3.96</v>
      </c>
      <c r="R56">
        <v>7.42</v>
      </c>
      <c r="S56">
        <v>5.1030685920577614</v>
      </c>
      <c r="T56">
        <v>0</v>
      </c>
      <c r="U56">
        <v>24.340613422717304</v>
      </c>
      <c r="V56">
        <v>3.4499999999999997</v>
      </c>
      <c r="W56">
        <v>7.68</v>
      </c>
      <c r="X56">
        <v>24.36</v>
      </c>
      <c r="Y56">
        <v>0</v>
      </c>
      <c r="Z56">
        <v>1.9268181818181818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2.6230983772819472</v>
      </c>
      <c r="AG56">
        <v>12.474488000000001</v>
      </c>
      <c r="AH56">
        <v>0</v>
      </c>
      <c r="AI56">
        <v>0</v>
      </c>
      <c r="AJ56">
        <v>0</v>
      </c>
      <c r="AK56">
        <v>7.6142048857368012</v>
      </c>
      <c r="AL56">
        <v>0</v>
      </c>
      <c r="AM56">
        <v>0</v>
      </c>
      <c r="AN56">
        <v>0.76979874542603244</v>
      </c>
      <c r="AO56">
        <v>0</v>
      </c>
      <c r="AP56">
        <v>0</v>
      </c>
      <c r="AQ56">
        <v>0</v>
      </c>
      <c r="AR56">
        <v>10.283717391304348</v>
      </c>
      <c r="AS56">
        <v>7.556349241748439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432.9790885172801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4.9600000000000009</v>
      </c>
      <c r="L57">
        <v>204.83</v>
      </c>
      <c r="M57">
        <v>27.21</v>
      </c>
      <c r="N57">
        <v>35.116931679189236</v>
      </c>
      <c r="O57">
        <v>0</v>
      </c>
      <c r="P57">
        <v>41.3</v>
      </c>
      <c r="Q57">
        <v>3.96</v>
      </c>
      <c r="R57">
        <v>7.42</v>
      </c>
      <c r="S57">
        <v>5.1030685920577614</v>
      </c>
      <c r="T57">
        <v>0</v>
      </c>
      <c r="U57">
        <v>24.340613422717304</v>
      </c>
      <c r="V57">
        <v>3.4499999999999997</v>
      </c>
      <c r="W57">
        <v>7.68</v>
      </c>
      <c r="X57">
        <v>24.36</v>
      </c>
      <c r="Y57">
        <v>0</v>
      </c>
      <c r="Z57">
        <v>1.9268181818181818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2.6230983772819472</v>
      </c>
      <c r="AG57">
        <v>12.474488000000001</v>
      </c>
      <c r="AH57">
        <v>0</v>
      </c>
      <c r="AI57">
        <v>0</v>
      </c>
      <c r="AJ57">
        <v>0</v>
      </c>
      <c r="AK57">
        <v>7.6142048857368012</v>
      </c>
      <c r="AL57">
        <v>0</v>
      </c>
      <c r="AM57">
        <v>0</v>
      </c>
      <c r="AN57">
        <v>0.76979874542603244</v>
      </c>
      <c r="AO57">
        <v>0</v>
      </c>
      <c r="AP57">
        <v>0</v>
      </c>
      <c r="AQ57">
        <v>0</v>
      </c>
      <c r="AR57">
        <v>10.283717391304348</v>
      </c>
      <c r="AS57">
        <v>7.1575163544454359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432.5802556299771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4.9600000000000009</v>
      </c>
      <c r="L58">
        <v>204.83</v>
      </c>
      <c r="M58">
        <v>27.21</v>
      </c>
      <c r="N58">
        <v>35.116931679189236</v>
      </c>
      <c r="O58">
        <v>0</v>
      </c>
      <c r="P58">
        <v>41.3</v>
      </c>
      <c r="Q58">
        <v>3.96</v>
      </c>
      <c r="R58">
        <v>7.42</v>
      </c>
      <c r="S58">
        <v>5.1030685920577614</v>
      </c>
      <c r="T58">
        <v>0</v>
      </c>
      <c r="U58">
        <v>24.340613422717304</v>
      </c>
      <c r="V58">
        <v>3.4499999999999997</v>
      </c>
      <c r="W58">
        <v>7.68</v>
      </c>
      <c r="X58">
        <v>24.36</v>
      </c>
      <c r="Y58">
        <v>0</v>
      </c>
      <c r="Z58">
        <v>1.9268181818181818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2.6230983772819472</v>
      </c>
      <c r="AG58">
        <v>12.474488000000001</v>
      </c>
      <c r="AH58">
        <v>0</v>
      </c>
      <c r="AI58">
        <v>0</v>
      </c>
      <c r="AJ58">
        <v>0</v>
      </c>
      <c r="AK58">
        <v>7.6142048857368012</v>
      </c>
      <c r="AL58">
        <v>0</v>
      </c>
      <c r="AM58">
        <v>0</v>
      </c>
      <c r="AN58">
        <v>0.76979874542603244</v>
      </c>
      <c r="AO58">
        <v>0</v>
      </c>
      <c r="AP58">
        <v>0</v>
      </c>
      <c r="AQ58">
        <v>3.2431444444444439</v>
      </c>
      <c r="AR58">
        <v>10.283717391304348</v>
      </c>
      <c r="AS58">
        <v>7.1575163544454359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435.82340007442156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4.9600000000000009</v>
      </c>
      <c r="L59">
        <v>204.83</v>
      </c>
      <c r="M59">
        <v>27.21</v>
      </c>
      <c r="N59">
        <v>35.116931679189236</v>
      </c>
      <c r="O59">
        <v>0</v>
      </c>
      <c r="P59">
        <v>41.3</v>
      </c>
      <c r="Q59">
        <v>3.96</v>
      </c>
      <c r="R59">
        <v>7.42</v>
      </c>
      <c r="S59">
        <v>5.1030685920577614</v>
      </c>
      <c r="T59">
        <v>0</v>
      </c>
      <c r="U59">
        <v>24.340613422717304</v>
      </c>
      <c r="V59">
        <v>3.4499999999999997</v>
      </c>
      <c r="W59">
        <v>7.68</v>
      </c>
      <c r="X59">
        <v>24.36</v>
      </c>
      <c r="Y59">
        <v>0</v>
      </c>
      <c r="Z59">
        <v>1.9268181818181818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2.6230983772819472</v>
      </c>
      <c r="AG59">
        <v>12.474488000000001</v>
      </c>
      <c r="AH59">
        <v>0</v>
      </c>
      <c r="AI59">
        <v>0</v>
      </c>
      <c r="AJ59">
        <v>0</v>
      </c>
      <c r="AK59">
        <v>7.6142048857368012</v>
      </c>
      <c r="AL59">
        <v>0</v>
      </c>
      <c r="AM59">
        <v>0</v>
      </c>
      <c r="AN59">
        <v>0.76979874542603244</v>
      </c>
      <c r="AO59">
        <v>0</v>
      </c>
      <c r="AP59">
        <v>0</v>
      </c>
      <c r="AQ59">
        <v>3.2431444444444439</v>
      </c>
      <c r="AR59">
        <v>10.283717391304348</v>
      </c>
      <c r="AS59">
        <v>9.8235608088016662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438.48944452877782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4.9600000000000009</v>
      </c>
      <c r="L60">
        <v>204.83</v>
      </c>
      <c r="M60">
        <v>27.21</v>
      </c>
      <c r="N60">
        <v>35.116931679189236</v>
      </c>
      <c r="O60">
        <v>0</v>
      </c>
      <c r="P60">
        <v>41.3</v>
      </c>
      <c r="Q60">
        <v>3.96</v>
      </c>
      <c r="R60">
        <v>7.42</v>
      </c>
      <c r="S60">
        <v>5.1030685920577614</v>
      </c>
      <c r="T60">
        <v>0</v>
      </c>
      <c r="U60">
        <v>24.340613422717304</v>
      </c>
      <c r="V60">
        <v>3.4499999999999997</v>
      </c>
      <c r="W60">
        <v>7.68</v>
      </c>
      <c r="X60">
        <v>24.36</v>
      </c>
      <c r="Y60">
        <v>0</v>
      </c>
      <c r="Z60">
        <v>1.9268181818181818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2.6230983772819472</v>
      </c>
      <c r="AG60">
        <v>12.474488000000001</v>
      </c>
      <c r="AH60">
        <v>0</v>
      </c>
      <c r="AI60">
        <v>0</v>
      </c>
      <c r="AJ60">
        <v>0</v>
      </c>
      <c r="AK60">
        <v>7.6142048857368012</v>
      </c>
      <c r="AL60">
        <v>0</v>
      </c>
      <c r="AM60">
        <v>0</v>
      </c>
      <c r="AN60">
        <v>0.76979874542603244</v>
      </c>
      <c r="AO60">
        <v>0</v>
      </c>
      <c r="AP60">
        <v>0</v>
      </c>
      <c r="AQ60">
        <v>3.2431444444444439</v>
      </c>
      <c r="AR60">
        <v>10.283717391304348</v>
      </c>
      <c r="AS60">
        <v>9.8235608088016662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438.48944452877782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4.9600000000000009</v>
      </c>
      <c r="L61">
        <v>204.83</v>
      </c>
      <c r="M61">
        <v>27.21</v>
      </c>
      <c r="N61">
        <v>35.116931679189236</v>
      </c>
      <c r="O61">
        <v>0</v>
      </c>
      <c r="P61">
        <v>41.3</v>
      </c>
      <c r="Q61">
        <v>3.96</v>
      </c>
      <c r="R61">
        <v>7.42</v>
      </c>
      <c r="S61">
        <v>5.1030685920577614</v>
      </c>
      <c r="T61">
        <v>0</v>
      </c>
      <c r="U61">
        <v>24.340613422717304</v>
      </c>
      <c r="V61">
        <v>3.4499999999999997</v>
      </c>
      <c r="W61">
        <v>7.68</v>
      </c>
      <c r="X61">
        <v>24.36</v>
      </c>
      <c r="Y61">
        <v>0</v>
      </c>
      <c r="Z61">
        <v>1.9268181818181818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2.6230983772819472</v>
      </c>
      <c r="AG61">
        <v>12.474488000000001</v>
      </c>
      <c r="AH61">
        <v>0</v>
      </c>
      <c r="AI61">
        <v>0</v>
      </c>
      <c r="AJ61">
        <v>0</v>
      </c>
      <c r="AK61">
        <v>7.6142048857368012</v>
      </c>
      <c r="AL61">
        <v>0</v>
      </c>
      <c r="AM61">
        <v>0</v>
      </c>
      <c r="AN61">
        <v>0.76979874542603244</v>
      </c>
      <c r="AO61">
        <v>0</v>
      </c>
      <c r="AP61">
        <v>0</v>
      </c>
      <c r="AQ61">
        <v>3.2431444444444439</v>
      </c>
      <c r="AR61">
        <v>10.283717391304348</v>
      </c>
      <c r="AS61">
        <v>9.8235608088016662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438.48944452877782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4.9600000000000009</v>
      </c>
      <c r="L62">
        <v>204.83</v>
      </c>
      <c r="M62">
        <v>27.21</v>
      </c>
      <c r="N62">
        <v>35.116931679189236</v>
      </c>
      <c r="O62">
        <v>0</v>
      </c>
      <c r="P62">
        <v>41.3</v>
      </c>
      <c r="Q62">
        <v>3.96</v>
      </c>
      <c r="R62">
        <v>7.42</v>
      </c>
      <c r="S62">
        <v>5.1030685920577614</v>
      </c>
      <c r="T62">
        <v>0</v>
      </c>
      <c r="U62">
        <v>24.340613422717304</v>
      </c>
      <c r="V62">
        <v>3.4499999999999997</v>
      </c>
      <c r="W62">
        <v>7.68</v>
      </c>
      <c r="X62">
        <v>24.36</v>
      </c>
      <c r="Y62">
        <v>0</v>
      </c>
      <c r="Z62">
        <v>1.9268181818181818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2.6230983772819472</v>
      </c>
      <c r="AG62">
        <v>12.474488000000001</v>
      </c>
      <c r="AH62">
        <v>0</v>
      </c>
      <c r="AI62">
        <v>0</v>
      </c>
      <c r="AJ62">
        <v>0</v>
      </c>
      <c r="AK62">
        <v>7.6142048857368012</v>
      </c>
      <c r="AL62">
        <v>0</v>
      </c>
      <c r="AM62">
        <v>0</v>
      </c>
      <c r="AN62">
        <v>0.76979874542603244</v>
      </c>
      <c r="AO62">
        <v>0</v>
      </c>
      <c r="AP62">
        <v>7.3632000000000017E-2</v>
      </c>
      <c r="AQ62">
        <v>6.4801523809523802</v>
      </c>
      <c r="AR62">
        <v>10.283717391304348</v>
      </c>
      <c r="AS62">
        <v>9.8235608088016662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441.80008446528575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4.9600000000000009</v>
      </c>
      <c r="L63">
        <v>204.83</v>
      </c>
      <c r="M63">
        <v>27.21</v>
      </c>
      <c r="N63">
        <v>35.116931679189236</v>
      </c>
      <c r="O63">
        <v>0</v>
      </c>
      <c r="P63">
        <v>41.3</v>
      </c>
      <c r="Q63">
        <v>3.52</v>
      </c>
      <c r="R63">
        <v>7.42</v>
      </c>
      <c r="S63">
        <v>5.1030685920577614</v>
      </c>
      <c r="T63">
        <v>0</v>
      </c>
      <c r="U63">
        <v>24.340613422717304</v>
      </c>
      <c r="V63">
        <v>3.4499999999999997</v>
      </c>
      <c r="W63">
        <v>7.4</v>
      </c>
      <c r="X63">
        <v>24.112271528170343</v>
      </c>
      <c r="Y63">
        <v>0</v>
      </c>
      <c r="Z63">
        <v>1.9268181818181818</v>
      </c>
      <c r="AA63">
        <v>0</v>
      </c>
      <c r="AB63">
        <v>0</v>
      </c>
      <c r="AC63">
        <v>0</v>
      </c>
      <c r="AD63">
        <v>2.7030227100681303</v>
      </c>
      <c r="AE63">
        <v>0</v>
      </c>
      <c r="AF63">
        <v>2.6230983772819472</v>
      </c>
      <c r="AG63">
        <v>12.474488000000001</v>
      </c>
      <c r="AH63">
        <v>0</v>
      </c>
      <c r="AI63">
        <v>0</v>
      </c>
      <c r="AJ63">
        <v>0</v>
      </c>
      <c r="AK63">
        <v>7.6142048857368012</v>
      </c>
      <c r="AL63">
        <v>0</v>
      </c>
      <c r="AM63">
        <v>0</v>
      </c>
      <c r="AN63">
        <v>0.76979874542603244</v>
      </c>
      <c r="AO63">
        <v>0</v>
      </c>
      <c r="AP63">
        <v>7.3632000000000017E-2</v>
      </c>
      <c r="AQ63">
        <v>6.4801523809523802</v>
      </c>
      <c r="AR63">
        <v>10.283717391304348</v>
      </c>
      <c r="AS63">
        <v>9.8235608088016662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443.5353787035242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4.9600000000000009</v>
      </c>
      <c r="L64">
        <v>204.83</v>
      </c>
      <c r="M64">
        <v>27.21</v>
      </c>
      <c r="N64">
        <v>35.116931679189236</v>
      </c>
      <c r="O64">
        <v>0</v>
      </c>
      <c r="P64">
        <v>41.3</v>
      </c>
      <c r="Q64">
        <v>3.52</v>
      </c>
      <c r="R64">
        <v>7.42</v>
      </c>
      <c r="S64">
        <v>5.1030685920577614</v>
      </c>
      <c r="T64">
        <v>0</v>
      </c>
      <c r="U64">
        <v>24.340613422717304</v>
      </c>
      <c r="V64">
        <v>3.4499999999999997</v>
      </c>
      <c r="W64">
        <v>7.4</v>
      </c>
      <c r="X64">
        <v>24.110000000000003</v>
      </c>
      <c r="Y64">
        <v>0</v>
      </c>
      <c r="Z64">
        <v>1.9268181818181818</v>
      </c>
      <c r="AA64">
        <v>0</v>
      </c>
      <c r="AB64">
        <v>0</v>
      </c>
      <c r="AC64">
        <v>0</v>
      </c>
      <c r="AD64">
        <v>2.7030227100681303</v>
      </c>
      <c r="AE64">
        <v>0</v>
      </c>
      <c r="AF64">
        <v>2.6230983772819472</v>
      </c>
      <c r="AG64">
        <v>12.474488000000001</v>
      </c>
      <c r="AH64">
        <v>0</v>
      </c>
      <c r="AI64">
        <v>0</v>
      </c>
      <c r="AJ64">
        <v>0</v>
      </c>
      <c r="AK64">
        <v>7.6142048857368012</v>
      </c>
      <c r="AL64">
        <v>0</v>
      </c>
      <c r="AM64">
        <v>0</v>
      </c>
      <c r="AN64">
        <v>0.76979874542603244</v>
      </c>
      <c r="AO64">
        <v>0</v>
      </c>
      <c r="AP64">
        <v>7.3632000000000017E-2</v>
      </c>
      <c r="AQ64">
        <v>6.4801523809523802</v>
      </c>
      <c r="AR64">
        <v>10.283717391304348</v>
      </c>
      <c r="AS64">
        <v>9.8235608088016662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443.53310717535385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4.9600000000000009</v>
      </c>
      <c r="L65">
        <v>204.83</v>
      </c>
      <c r="M65">
        <v>27.21</v>
      </c>
      <c r="N65">
        <v>35.116931679189236</v>
      </c>
      <c r="O65">
        <v>0</v>
      </c>
      <c r="P65">
        <v>41.3</v>
      </c>
      <c r="Q65">
        <v>3.52</v>
      </c>
      <c r="R65">
        <v>7.15</v>
      </c>
      <c r="S65">
        <v>5.1030685920577614</v>
      </c>
      <c r="T65">
        <v>0</v>
      </c>
      <c r="U65">
        <v>24.340613422717304</v>
      </c>
      <c r="V65">
        <v>3.5699999999999994</v>
      </c>
      <c r="W65">
        <v>13.46</v>
      </c>
      <c r="X65">
        <v>43.85</v>
      </c>
      <c r="Y65">
        <v>0</v>
      </c>
      <c r="Z65">
        <v>0.32522727272727275</v>
      </c>
      <c r="AA65">
        <v>0</v>
      </c>
      <c r="AB65">
        <v>0</v>
      </c>
      <c r="AC65">
        <v>0</v>
      </c>
      <c r="AD65">
        <v>2.7030227100681303</v>
      </c>
      <c r="AE65">
        <v>0</v>
      </c>
      <c r="AF65">
        <v>2.6230983772819472</v>
      </c>
      <c r="AG65">
        <v>12.474488000000001</v>
      </c>
      <c r="AH65">
        <v>0</v>
      </c>
      <c r="AI65">
        <v>0</v>
      </c>
      <c r="AJ65">
        <v>0</v>
      </c>
      <c r="AK65">
        <v>7.6142048857368012</v>
      </c>
      <c r="AL65">
        <v>0</v>
      </c>
      <c r="AM65">
        <v>0</v>
      </c>
      <c r="AN65">
        <v>0.76979874542603244</v>
      </c>
      <c r="AO65">
        <v>0</v>
      </c>
      <c r="AP65">
        <v>0</v>
      </c>
      <c r="AQ65">
        <v>6.4801523809523802</v>
      </c>
      <c r="AR65">
        <v>3.9177527173913038</v>
      </c>
      <c r="AS65">
        <v>7.9521141837644969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459.27047296731268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4.9600000000000009</v>
      </c>
      <c r="L66">
        <v>204.83</v>
      </c>
      <c r="M66">
        <v>27.21</v>
      </c>
      <c r="N66">
        <v>35.116931679189236</v>
      </c>
      <c r="O66">
        <v>0</v>
      </c>
      <c r="P66">
        <v>41.3</v>
      </c>
      <c r="Q66">
        <v>3.52</v>
      </c>
      <c r="R66">
        <v>7.15</v>
      </c>
      <c r="S66">
        <v>5.1030685920577614</v>
      </c>
      <c r="T66">
        <v>0</v>
      </c>
      <c r="U66">
        <v>24.340613422717304</v>
      </c>
      <c r="V66">
        <v>5.5839743589743591</v>
      </c>
      <c r="W66">
        <v>13.46</v>
      </c>
      <c r="X66">
        <v>43.85</v>
      </c>
      <c r="Y66">
        <v>0</v>
      </c>
      <c r="Z66">
        <v>0.32522727272727275</v>
      </c>
      <c r="AA66">
        <v>0</v>
      </c>
      <c r="AB66">
        <v>0.98798199549887455</v>
      </c>
      <c r="AC66">
        <v>0</v>
      </c>
      <c r="AD66">
        <v>2.7030227100681303</v>
      </c>
      <c r="AE66">
        <v>0</v>
      </c>
      <c r="AF66">
        <v>2.6230983772819472</v>
      </c>
      <c r="AG66">
        <v>12.474488000000001</v>
      </c>
      <c r="AH66">
        <v>6.863125448785639</v>
      </c>
      <c r="AI66">
        <v>0</v>
      </c>
      <c r="AJ66">
        <v>0</v>
      </c>
      <c r="AK66">
        <v>7.6142048857368012</v>
      </c>
      <c r="AL66">
        <v>0</v>
      </c>
      <c r="AM66">
        <v>4.6760390097524382</v>
      </c>
      <c r="AN66">
        <v>0.76979874542603244</v>
      </c>
      <c r="AO66">
        <v>0</v>
      </c>
      <c r="AP66">
        <v>0</v>
      </c>
      <c r="AQ66">
        <v>6.4801523809523802</v>
      </c>
      <c r="AR66">
        <v>3.9177527173913038</v>
      </c>
      <c r="AS66">
        <v>7.9521141837644969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473.81159378032402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4.9600000000000009</v>
      </c>
      <c r="L67">
        <v>204.83</v>
      </c>
      <c r="M67">
        <v>27.21</v>
      </c>
      <c r="N67">
        <v>35.116931679189236</v>
      </c>
      <c r="O67">
        <v>0</v>
      </c>
      <c r="P67">
        <v>41.3</v>
      </c>
      <c r="Q67">
        <v>3.3774257425742573</v>
      </c>
      <c r="R67">
        <v>6.89</v>
      </c>
      <c r="S67">
        <v>4.29</v>
      </c>
      <c r="T67">
        <v>0</v>
      </c>
      <c r="U67">
        <v>24.340613422717304</v>
      </c>
      <c r="V67">
        <v>5.3838319088319091</v>
      </c>
      <c r="W67">
        <v>13.46</v>
      </c>
      <c r="X67">
        <v>43.85</v>
      </c>
      <c r="Y67">
        <v>0</v>
      </c>
      <c r="Z67">
        <v>0</v>
      </c>
      <c r="AA67">
        <v>0</v>
      </c>
      <c r="AB67">
        <v>3.8936309077269313</v>
      </c>
      <c r="AC67">
        <v>0</v>
      </c>
      <c r="AD67">
        <v>2.7030227100681303</v>
      </c>
      <c r="AE67">
        <v>0</v>
      </c>
      <c r="AF67">
        <v>2.6230983772819472</v>
      </c>
      <c r="AG67">
        <v>12.474488000000001</v>
      </c>
      <c r="AH67">
        <v>6.863125448785639</v>
      </c>
      <c r="AI67">
        <v>0</v>
      </c>
      <c r="AJ67">
        <v>0</v>
      </c>
      <c r="AK67">
        <v>7.6142048857368012</v>
      </c>
      <c r="AL67">
        <v>0</v>
      </c>
      <c r="AM67">
        <v>4.6760390097524382</v>
      </c>
      <c r="AN67">
        <v>0.76979874542603244</v>
      </c>
      <c r="AO67">
        <v>0</v>
      </c>
      <c r="AP67">
        <v>0</v>
      </c>
      <c r="AQ67">
        <v>9.7263650793650775</v>
      </c>
      <c r="AR67">
        <v>9.1393777173913051</v>
      </c>
      <c r="AS67">
        <v>7.9521141837644969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483.44406781861159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5.1099999999999994</v>
      </c>
      <c r="L68">
        <v>204.83</v>
      </c>
      <c r="M68">
        <v>27.21</v>
      </c>
      <c r="N68">
        <v>35.116931679189236</v>
      </c>
      <c r="O68">
        <v>0</v>
      </c>
      <c r="P68">
        <v>41.3</v>
      </c>
      <c r="Q68">
        <v>6.1661340852130326</v>
      </c>
      <c r="R68">
        <v>12.536242133652978</v>
      </c>
      <c r="S68">
        <v>7.8</v>
      </c>
      <c r="T68">
        <v>0</v>
      </c>
      <c r="U68">
        <v>24.340613422717304</v>
      </c>
      <c r="V68">
        <v>5.3838319088319091</v>
      </c>
      <c r="W68">
        <v>13.46</v>
      </c>
      <c r="X68">
        <v>43.85</v>
      </c>
      <c r="Y68">
        <v>0</v>
      </c>
      <c r="Z68">
        <v>0</v>
      </c>
      <c r="AA68">
        <v>0</v>
      </c>
      <c r="AB68">
        <v>3.8936309077269313</v>
      </c>
      <c r="AC68">
        <v>2.8625969844510757</v>
      </c>
      <c r="AD68">
        <v>2.7030227100681303</v>
      </c>
      <c r="AE68">
        <v>0</v>
      </c>
      <c r="AF68">
        <v>2.6230983772819472</v>
      </c>
      <c r="AG68">
        <v>12.474488000000001</v>
      </c>
      <c r="AH68">
        <v>13.830563041182682</v>
      </c>
      <c r="AI68">
        <v>0</v>
      </c>
      <c r="AJ68">
        <v>0</v>
      </c>
      <c r="AK68">
        <v>7.6142048857368012</v>
      </c>
      <c r="AL68">
        <v>0</v>
      </c>
      <c r="AM68">
        <v>4.6760390097524382</v>
      </c>
      <c r="AN68">
        <v>0.76979874542603244</v>
      </c>
      <c r="AO68">
        <v>0</v>
      </c>
      <c r="AP68">
        <v>0</v>
      </c>
      <c r="AQ68">
        <v>9.7263650793650775</v>
      </c>
      <c r="AR68">
        <v>9.1393777173913051</v>
      </c>
      <c r="AS68">
        <v>7.9521141837644969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505.36905287175153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9.2999999999999989</v>
      </c>
      <c r="L69">
        <v>231.29</v>
      </c>
      <c r="M69">
        <v>27.21</v>
      </c>
      <c r="N69">
        <v>35.116931679189236</v>
      </c>
      <c r="O69">
        <v>0</v>
      </c>
      <c r="P69">
        <v>41.3</v>
      </c>
      <c r="Q69">
        <v>6.1661340852130326</v>
      </c>
      <c r="R69">
        <v>12.536242133652978</v>
      </c>
      <c r="S69">
        <v>7.8</v>
      </c>
      <c r="T69">
        <v>0</v>
      </c>
      <c r="U69">
        <v>24.340613422717304</v>
      </c>
      <c r="V69">
        <v>4.3099999999999996</v>
      </c>
      <c r="W69">
        <v>13.46</v>
      </c>
      <c r="X69">
        <v>43.85</v>
      </c>
      <c r="Y69">
        <v>0</v>
      </c>
      <c r="Z69">
        <v>0</v>
      </c>
      <c r="AA69">
        <v>0</v>
      </c>
      <c r="AB69">
        <v>3.8936309077269313</v>
      </c>
      <c r="AC69">
        <v>2.8625969844510757</v>
      </c>
      <c r="AD69">
        <v>2.7030227100681303</v>
      </c>
      <c r="AE69">
        <v>0</v>
      </c>
      <c r="AF69">
        <v>2.6230983772819472</v>
      </c>
      <c r="AG69">
        <v>12.474488000000001</v>
      </c>
      <c r="AH69">
        <v>13.830563041182682</v>
      </c>
      <c r="AI69">
        <v>0</v>
      </c>
      <c r="AJ69">
        <v>0</v>
      </c>
      <c r="AK69">
        <v>7.6142048857368012</v>
      </c>
      <c r="AL69">
        <v>0</v>
      </c>
      <c r="AM69">
        <v>4.6760390097524382</v>
      </c>
      <c r="AN69">
        <v>0.76979874542603244</v>
      </c>
      <c r="AO69">
        <v>0</v>
      </c>
      <c r="AP69">
        <v>0.60746400000000011</v>
      </c>
      <c r="AQ69">
        <v>9.7263650793650775</v>
      </c>
      <c r="AR69">
        <v>10.283717391304348</v>
      </c>
      <c r="AS69">
        <v>7.9521141837644969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536.69702463683268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9.3000000000000007</v>
      </c>
      <c r="L70">
        <v>260.2</v>
      </c>
      <c r="M70">
        <v>27.21</v>
      </c>
      <c r="N70">
        <v>35.116931679189236</v>
      </c>
      <c r="O70">
        <v>0</v>
      </c>
      <c r="P70">
        <v>41.3</v>
      </c>
      <c r="Q70">
        <v>6.1661340852130326</v>
      </c>
      <c r="R70">
        <v>12.536242133652978</v>
      </c>
      <c r="S70">
        <v>7.8</v>
      </c>
      <c r="T70">
        <v>0</v>
      </c>
      <c r="U70">
        <v>24.340613422717304</v>
      </c>
      <c r="V70">
        <v>4.3099999999999996</v>
      </c>
      <c r="W70">
        <v>13.46</v>
      </c>
      <c r="X70">
        <v>43.85</v>
      </c>
      <c r="Y70">
        <v>0</v>
      </c>
      <c r="Z70">
        <v>0</v>
      </c>
      <c r="AA70">
        <v>0</v>
      </c>
      <c r="AB70">
        <v>3.8936309077269313</v>
      </c>
      <c r="AC70">
        <v>2.8625969844510757</v>
      </c>
      <c r="AD70">
        <v>2.7030227100681303</v>
      </c>
      <c r="AE70">
        <v>4.8721907645722942</v>
      </c>
      <c r="AF70">
        <v>2.6230983772819472</v>
      </c>
      <c r="AG70">
        <v>12.474488000000001</v>
      </c>
      <c r="AH70">
        <v>13.830563041182682</v>
      </c>
      <c r="AI70">
        <v>0</v>
      </c>
      <c r="AJ70">
        <v>0</v>
      </c>
      <c r="AK70">
        <v>7.6142048857368012</v>
      </c>
      <c r="AL70">
        <v>0</v>
      </c>
      <c r="AM70">
        <v>4.6760390097524382</v>
      </c>
      <c r="AN70">
        <v>0.76979874542603244</v>
      </c>
      <c r="AO70">
        <v>0</v>
      </c>
      <c r="AP70">
        <v>0.60746400000000011</v>
      </c>
      <c r="AQ70">
        <v>9.7263650793650775</v>
      </c>
      <c r="AR70">
        <v>10.283717391304348</v>
      </c>
      <c r="AS70">
        <v>7.9521141837644969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570.47921540140499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9.2999999999999989</v>
      </c>
      <c r="L71">
        <v>269.83999999999997</v>
      </c>
      <c r="M71">
        <v>27.21</v>
      </c>
      <c r="N71">
        <v>35.116931679189236</v>
      </c>
      <c r="O71">
        <v>0</v>
      </c>
      <c r="P71">
        <v>41.3</v>
      </c>
      <c r="Q71">
        <v>6.1661340852130326</v>
      </c>
      <c r="R71">
        <v>12.536242133652978</v>
      </c>
      <c r="S71">
        <v>7.8</v>
      </c>
      <c r="T71">
        <v>0</v>
      </c>
      <c r="U71">
        <v>24.340613422717304</v>
      </c>
      <c r="V71">
        <v>5.3230662824207489</v>
      </c>
      <c r="W71">
        <v>13.46</v>
      </c>
      <c r="X71">
        <v>43.85</v>
      </c>
      <c r="Y71">
        <v>0</v>
      </c>
      <c r="Z71">
        <v>0</v>
      </c>
      <c r="AA71">
        <v>0</v>
      </c>
      <c r="AB71">
        <v>3.8936309077269313</v>
      </c>
      <c r="AC71">
        <v>2.8625969844510757</v>
      </c>
      <c r="AD71">
        <v>2.7030227100681303</v>
      </c>
      <c r="AE71">
        <v>4.8721907645722942</v>
      </c>
      <c r="AF71">
        <v>2.6230983772819472</v>
      </c>
      <c r="AG71">
        <v>12.474488000000001</v>
      </c>
      <c r="AH71">
        <v>13.830563041182682</v>
      </c>
      <c r="AI71">
        <v>0</v>
      </c>
      <c r="AJ71">
        <v>0</v>
      </c>
      <c r="AK71">
        <v>7.6142048857368012</v>
      </c>
      <c r="AL71">
        <v>0</v>
      </c>
      <c r="AM71">
        <v>4.6760390097524382</v>
      </c>
      <c r="AN71">
        <v>0.76979874542603244</v>
      </c>
      <c r="AO71">
        <v>0</v>
      </c>
      <c r="AP71">
        <v>0.60746400000000011</v>
      </c>
      <c r="AQ71">
        <v>9.7263650793650775</v>
      </c>
      <c r="AR71">
        <v>10.283717391304348</v>
      </c>
      <c r="AS71">
        <v>7.9521141837644969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581.13228168382568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9.2999999999999989</v>
      </c>
      <c r="L72">
        <v>279.46999999999997</v>
      </c>
      <c r="M72">
        <v>27.21</v>
      </c>
      <c r="N72">
        <v>35.116931679189236</v>
      </c>
      <c r="O72">
        <v>0</v>
      </c>
      <c r="P72">
        <v>41.3</v>
      </c>
      <c r="Q72">
        <v>6.1661340852130326</v>
      </c>
      <c r="R72">
        <v>12.536242133652978</v>
      </c>
      <c r="S72">
        <v>7.8</v>
      </c>
      <c r="T72">
        <v>0</v>
      </c>
      <c r="U72">
        <v>24.340613422717304</v>
      </c>
      <c r="V72">
        <v>5.3830690245293775</v>
      </c>
      <c r="W72">
        <v>13.46</v>
      </c>
      <c r="X72">
        <v>43.85</v>
      </c>
      <c r="Y72">
        <v>0</v>
      </c>
      <c r="Z72">
        <v>0</v>
      </c>
      <c r="AA72">
        <v>0</v>
      </c>
      <c r="AB72">
        <v>3.8936309077269313</v>
      </c>
      <c r="AC72">
        <v>2.8625969844510757</v>
      </c>
      <c r="AD72">
        <v>2.7030227100681303</v>
      </c>
      <c r="AE72">
        <v>4.8721907645722942</v>
      </c>
      <c r="AF72">
        <v>2.6230983772819472</v>
      </c>
      <c r="AG72">
        <v>12.474488000000001</v>
      </c>
      <c r="AH72">
        <v>13.830563041182682</v>
      </c>
      <c r="AI72">
        <v>0</v>
      </c>
      <c r="AJ72">
        <v>0</v>
      </c>
      <c r="AK72">
        <v>7.6142048857368012</v>
      </c>
      <c r="AL72">
        <v>0</v>
      </c>
      <c r="AM72">
        <v>4.6760390097524382</v>
      </c>
      <c r="AN72">
        <v>0.76979874542603244</v>
      </c>
      <c r="AO72">
        <v>0</v>
      </c>
      <c r="AP72">
        <v>0.60746400000000011</v>
      </c>
      <c r="AQ72">
        <v>9.7263650793650775</v>
      </c>
      <c r="AR72">
        <v>10.283717391304348</v>
      </c>
      <c r="AS72">
        <v>7.9521141837644969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590.8222844259343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9.0900000000000016</v>
      </c>
      <c r="L73">
        <v>279.46999999999997</v>
      </c>
      <c r="M73">
        <v>27.21</v>
      </c>
      <c r="N73">
        <v>35.116931679189236</v>
      </c>
      <c r="O73">
        <v>0</v>
      </c>
      <c r="P73">
        <v>41.3</v>
      </c>
      <c r="Q73">
        <v>6.163863749378419</v>
      </c>
      <c r="R73">
        <v>12.536930983847283</v>
      </c>
      <c r="S73">
        <v>7.806931237721022</v>
      </c>
      <c r="T73">
        <v>0</v>
      </c>
      <c r="U73">
        <v>24.340613422717304</v>
      </c>
      <c r="V73">
        <v>5.3830690245293775</v>
      </c>
      <c r="W73">
        <v>13.46</v>
      </c>
      <c r="X73">
        <v>43.85</v>
      </c>
      <c r="Y73">
        <v>0</v>
      </c>
      <c r="Z73">
        <v>0.32522727272727275</v>
      </c>
      <c r="AA73">
        <v>0</v>
      </c>
      <c r="AB73">
        <v>3.8936309077269313</v>
      </c>
      <c r="AC73">
        <v>2.8625969844510757</v>
      </c>
      <c r="AD73">
        <v>2.7030227100681303</v>
      </c>
      <c r="AE73">
        <v>4.8721907645722942</v>
      </c>
      <c r="AF73">
        <v>2.6230983772819472</v>
      </c>
      <c r="AG73">
        <v>12.474488000000001</v>
      </c>
      <c r="AH73">
        <v>20.776524604012675</v>
      </c>
      <c r="AI73">
        <v>0</v>
      </c>
      <c r="AJ73">
        <v>0</v>
      </c>
      <c r="AK73">
        <v>7.6142048857368012</v>
      </c>
      <c r="AL73">
        <v>0</v>
      </c>
      <c r="AM73">
        <v>4.6760390097524382</v>
      </c>
      <c r="AN73">
        <v>0.76979874542603244</v>
      </c>
      <c r="AO73">
        <v>0</v>
      </c>
      <c r="AP73">
        <v>0.45406400000000013</v>
      </c>
      <c r="AQ73">
        <v>9.7263650793650775</v>
      </c>
      <c r="AR73">
        <v>10.283717391304348</v>
      </c>
      <c r="AS73">
        <v>7.9521141837644969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597.73542301357224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9.0199999999999978</v>
      </c>
      <c r="L74">
        <v>308.38</v>
      </c>
      <c r="M74">
        <v>27.21</v>
      </c>
      <c r="N74">
        <v>35.116931679189236</v>
      </c>
      <c r="O74">
        <v>0</v>
      </c>
      <c r="P74">
        <v>41.3</v>
      </c>
      <c r="Q74">
        <v>6.163863749378419</v>
      </c>
      <c r="R74">
        <v>12.536930983847283</v>
      </c>
      <c r="S74">
        <v>7.806931237721022</v>
      </c>
      <c r="T74">
        <v>0</v>
      </c>
      <c r="U74">
        <v>24.340613422717304</v>
      </c>
      <c r="V74">
        <v>5.3830690245293775</v>
      </c>
      <c r="W74">
        <v>13.46</v>
      </c>
      <c r="X74">
        <v>43.85</v>
      </c>
      <c r="Y74">
        <v>0</v>
      </c>
      <c r="Z74">
        <v>1.9268181818181818</v>
      </c>
      <c r="AA74">
        <v>3.9018734177215193</v>
      </c>
      <c r="AB74">
        <v>7.7872618154538626</v>
      </c>
      <c r="AC74">
        <v>2.8625969844510757</v>
      </c>
      <c r="AD74">
        <v>2.340983345950038</v>
      </c>
      <c r="AE74">
        <v>4.8721907645722942</v>
      </c>
      <c r="AF74">
        <v>2.6230983772819472</v>
      </c>
      <c r="AG74">
        <v>12.474488000000001</v>
      </c>
      <c r="AH74">
        <v>27.661126082365364</v>
      </c>
      <c r="AI74">
        <v>1.0555098193244306</v>
      </c>
      <c r="AJ74">
        <v>0</v>
      </c>
      <c r="AK74">
        <v>7.6142048857368012</v>
      </c>
      <c r="AL74">
        <v>0</v>
      </c>
      <c r="AM74">
        <v>4.6760390097524382</v>
      </c>
      <c r="AN74">
        <v>0.76979874542603244</v>
      </c>
      <c r="AO74">
        <v>0</v>
      </c>
      <c r="AP74">
        <v>0.45406400000000013</v>
      </c>
      <c r="AQ74">
        <v>9.7263650793650775</v>
      </c>
      <c r="AR74">
        <v>10.283717391304348</v>
      </c>
      <c r="AS74">
        <v>7.9521141837644969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643.5505901816706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9.02</v>
      </c>
      <c r="L75">
        <v>362.26</v>
      </c>
      <c r="M75">
        <v>27.21</v>
      </c>
      <c r="N75">
        <v>35.116931679189236</v>
      </c>
      <c r="O75">
        <v>0</v>
      </c>
      <c r="P75">
        <v>41.3</v>
      </c>
      <c r="Q75">
        <v>6.163863749378419</v>
      </c>
      <c r="R75">
        <v>12.536930983847283</v>
      </c>
      <c r="S75">
        <v>7.806931237721022</v>
      </c>
      <c r="T75">
        <v>0</v>
      </c>
      <c r="U75">
        <v>24.340613422717304</v>
      </c>
      <c r="V75">
        <v>5.3830690245293775</v>
      </c>
      <c r="W75">
        <v>13.46</v>
      </c>
      <c r="X75">
        <v>43.85</v>
      </c>
      <c r="Y75">
        <v>0</v>
      </c>
      <c r="Z75">
        <v>1.9268181818181818</v>
      </c>
      <c r="AA75">
        <v>7.2638649789029532</v>
      </c>
      <c r="AB75">
        <v>7.7872618154538626</v>
      </c>
      <c r="AC75">
        <v>5.7221258049316779</v>
      </c>
      <c r="AD75">
        <v>4.6850348221044662</v>
      </c>
      <c r="AE75">
        <v>9.7443815291445883</v>
      </c>
      <c r="AF75">
        <v>5.2492647058823527</v>
      </c>
      <c r="AG75">
        <v>12.474488000000001</v>
      </c>
      <c r="AH75">
        <v>34.576407602956714</v>
      </c>
      <c r="AI75">
        <v>4.8909379418695993</v>
      </c>
      <c r="AJ75">
        <v>0</v>
      </c>
      <c r="AK75">
        <v>7.6142048857368012</v>
      </c>
      <c r="AL75">
        <v>0</v>
      </c>
      <c r="AM75">
        <v>4.6760390097524382</v>
      </c>
      <c r="AN75">
        <v>0.75980135912179836</v>
      </c>
      <c r="AO75">
        <v>0</v>
      </c>
      <c r="AP75">
        <v>0.45406400000000013</v>
      </c>
      <c r="AQ75">
        <v>9.7263650793650775</v>
      </c>
      <c r="AR75">
        <v>10.283717391304348</v>
      </c>
      <c r="AS75">
        <v>7.9521141837644969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724.23523138949201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9.0200000000000014</v>
      </c>
      <c r="L76">
        <v>433.66999999999996</v>
      </c>
      <c r="M76">
        <v>27.21</v>
      </c>
      <c r="N76">
        <v>35.116931679189236</v>
      </c>
      <c r="O76">
        <v>0</v>
      </c>
      <c r="P76">
        <v>41.3</v>
      </c>
      <c r="Q76">
        <v>6.163863749378419</v>
      </c>
      <c r="R76">
        <v>12.536930983847283</v>
      </c>
      <c r="S76">
        <v>7.806931237721022</v>
      </c>
      <c r="T76">
        <v>0</v>
      </c>
      <c r="U76">
        <v>24.340613422717304</v>
      </c>
      <c r="V76">
        <v>5.3830690245293775</v>
      </c>
      <c r="W76">
        <v>13.46</v>
      </c>
      <c r="X76">
        <v>43.85</v>
      </c>
      <c r="Y76">
        <v>0</v>
      </c>
      <c r="Z76">
        <v>5.7835227272727279</v>
      </c>
      <c r="AA76">
        <v>12.460227848101265</v>
      </c>
      <c r="AB76">
        <v>11.683960990247561</v>
      </c>
      <c r="AC76">
        <v>8.5939272812941745</v>
      </c>
      <c r="AD76">
        <v>5.4029772899318695</v>
      </c>
      <c r="AE76">
        <v>14.616572293716882</v>
      </c>
      <c r="AF76">
        <v>11.544700811359029</v>
      </c>
      <c r="AG76">
        <v>12.474488000000001</v>
      </c>
      <c r="AH76">
        <v>34.576407602956714</v>
      </c>
      <c r="AI76">
        <v>4.8909379418695993</v>
      </c>
      <c r="AJ76">
        <v>0</v>
      </c>
      <c r="AK76">
        <v>7.6142048857368012</v>
      </c>
      <c r="AL76">
        <v>0</v>
      </c>
      <c r="AM76">
        <v>4.6760390097524382</v>
      </c>
      <c r="AN76">
        <v>0.75980135912179836</v>
      </c>
      <c r="AO76">
        <v>0</v>
      </c>
      <c r="AP76">
        <v>0.45406400000000013</v>
      </c>
      <c r="AQ76">
        <v>12.963373015873012</v>
      </c>
      <c r="AR76">
        <v>11.753258152173915</v>
      </c>
      <c r="AS76">
        <v>7.9521141837644969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828.05891749055479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9.02</v>
      </c>
      <c r="L77">
        <v>433.67885691528471</v>
      </c>
      <c r="M77">
        <v>27.21</v>
      </c>
      <c r="N77">
        <v>35.116931679189236</v>
      </c>
      <c r="O77">
        <v>0</v>
      </c>
      <c r="P77">
        <v>41.3</v>
      </c>
      <c r="Q77">
        <v>6.163863749378419</v>
      </c>
      <c r="R77">
        <v>12.536930983847283</v>
      </c>
      <c r="S77">
        <v>7.806931237721022</v>
      </c>
      <c r="T77">
        <v>0</v>
      </c>
      <c r="U77">
        <v>24.340613422717304</v>
      </c>
      <c r="V77">
        <v>5.3830690245293775</v>
      </c>
      <c r="W77">
        <v>13.46</v>
      </c>
      <c r="X77">
        <v>43.85</v>
      </c>
      <c r="Y77">
        <v>0</v>
      </c>
      <c r="Z77">
        <v>5.7835227272727279</v>
      </c>
      <c r="AA77">
        <v>12.460227848101265</v>
      </c>
      <c r="AB77">
        <v>11.683960990247561</v>
      </c>
      <c r="AC77">
        <v>8.5939272812941745</v>
      </c>
      <c r="AD77">
        <v>10.805954579863739</v>
      </c>
      <c r="AE77">
        <v>14.616572293716882</v>
      </c>
      <c r="AF77">
        <v>11.544700811359029</v>
      </c>
      <c r="AG77">
        <v>12.474488000000001</v>
      </c>
      <c r="AH77">
        <v>34.576407602956714</v>
      </c>
      <c r="AI77">
        <v>4.8909379418695993</v>
      </c>
      <c r="AJ77">
        <v>0</v>
      </c>
      <c r="AK77">
        <v>7.6142048857368012</v>
      </c>
      <c r="AL77">
        <v>0</v>
      </c>
      <c r="AM77">
        <v>4.6760390097524382</v>
      </c>
      <c r="AN77">
        <v>0.75980135912179836</v>
      </c>
      <c r="AO77">
        <v>0</v>
      </c>
      <c r="AP77">
        <v>0.45406400000000013</v>
      </c>
      <c r="AQ77">
        <v>12.963373015873012</v>
      </c>
      <c r="AR77">
        <v>11.753258152173915</v>
      </c>
      <c r="AS77">
        <v>7.9521141837644969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833.47075169577147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9.02</v>
      </c>
      <c r="L78">
        <v>443.3011438959586</v>
      </c>
      <c r="M78">
        <v>27.21</v>
      </c>
      <c r="N78">
        <v>35.116931679189236</v>
      </c>
      <c r="O78">
        <v>0</v>
      </c>
      <c r="P78">
        <v>41.3</v>
      </c>
      <c r="Q78">
        <v>6.163863749378419</v>
      </c>
      <c r="R78">
        <v>12.536930983847283</v>
      </c>
      <c r="S78">
        <v>7.806931237721022</v>
      </c>
      <c r="T78">
        <v>0</v>
      </c>
      <c r="U78">
        <v>24.340613422717304</v>
      </c>
      <c r="V78">
        <v>5.3830690245293775</v>
      </c>
      <c r="W78">
        <v>13.46</v>
      </c>
      <c r="X78">
        <v>43.85</v>
      </c>
      <c r="Y78">
        <v>0</v>
      </c>
      <c r="Z78">
        <v>5.7835227272727279</v>
      </c>
      <c r="AA78">
        <v>12.460227848101265</v>
      </c>
      <c r="AB78">
        <v>11.683960990247561</v>
      </c>
      <c r="AC78">
        <v>8.5939272812941745</v>
      </c>
      <c r="AD78">
        <v>10.805954579863739</v>
      </c>
      <c r="AE78">
        <v>14.616572293716882</v>
      </c>
      <c r="AF78">
        <v>11.544700811359029</v>
      </c>
      <c r="AG78">
        <v>12.474488000000001</v>
      </c>
      <c r="AH78">
        <v>41.497825131995775</v>
      </c>
      <c r="AI78">
        <v>4.8909379418695993</v>
      </c>
      <c r="AJ78">
        <v>0</v>
      </c>
      <c r="AK78">
        <v>7.6142048857368012</v>
      </c>
      <c r="AL78">
        <v>0</v>
      </c>
      <c r="AM78">
        <v>4.6760390097524382</v>
      </c>
      <c r="AN78">
        <v>0.75980135912179836</v>
      </c>
      <c r="AO78">
        <v>0</v>
      </c>
      <c r="AP78">
        <v>0.45406400000000013</v>
      </c>
      <c r="AQ78">
        <v>12.963373015873012</v>
      </c>
      <c r="AR78">
        <v>11.753258152173915</v>
      </c>
      <c r="AS78">
        <v>7.9521141837644969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850.01445620548441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9.0200000000000014</v>
      </c>
      <c r="L79">
        <v>443.3011438959586</v>
      </c>
      <c r="M79">
        <v>27.21</v>
      </c>
      <c r="N79">
        <v>35.116931679189236</v>
      </c>
      <c r="O79">
        <v>0</v>
      </c>
      <c r="P79">
        <v>41.3</v>
      </c>
      <c r="Q79">
        <v>6.163863749378419</v>
      </c>
      <c r="R79">
        <v>12.536930983847283</v>
      </c>
      <c r="S79">
        <v>7.806931237721022</v>
      </c>
      <c r="T79">
        <v>0</v>
      </c>
      <c r="U79">
        <v>24.340613422717304</v>
      </c>
      <c r="V79">
        <v>5.3830690245293775</v>
      </c>
      <c r="W79">
        <v>13.46</v>
      </c>
      <c r="X79">
        <v>43.85</v>
      </c>
      <c r="Y79">
        <v>0</v>
      </c>
      <c r="Z79">
        <v>5.7835227272727279</v>
      </c>
      <c r="AA79">
        <v>12.460227848101265</v>
      </c>
      <c r="AB79">
        <v>11.683960990247561</v>
      </c>
      <c r="AC79">
        <v>8.5939272812941745</v>
      </c>
      <c r="AD79">
        <v>10.805954579863739</v>
      </c>
      <c r="AE79">
        <v>14.616572293716882</v>
      </c>
      <c r="AF79">
        <v>11.544700811359029</v>
      </c>
      <c r="AG79">
        <v>12.474488000000001</v>
      </c>
      <c r="AH79">
        <v>41.497825131995775</v>
      </c>
      <c r="AI79">
        <v>5.6488185388845249</v>
      </c>
      <c r="AJ79">
        <v>0</v>
      </c>
      <c r="AK79">
        <v>7.6142048857368012</v>
      </c>
      <c r="AL79">
        <v>0</v>
      </c>
      <c r="AM79">
        <v>4.6760390097524382</v>
      </c>
      <c r="AN79">
        <v>0.75980135912179836</v>
      </c>
      <c r="AO79">
        <v>0</v>
      </c>
      <c r="AP79">
        <v>0.45406400000000013</v>
      </c>
      <c r="AQ79">
        <v>12.963373015873012</v>
      </c>
      <c r="AR79">
        <v>11.753258152173915</v>
      </c>
      <c r="AS79">
        <v>7.1575163544454359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849.97773897318018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9.0200000000000014</v>
      </c>
      <c r="L80">
        <v>443.3011438959586</v>
      </c>
      <c r="M80">
        <v>27.21</v>
      </c>
      <c r="N80">
        <v>35.116931679189236</v>
      </c>
      <c r="O80">
        <v>0</v>
      </c>
      <c r="P80">
        <v>41.3</v>
      </c>
      <c r="Q80">
        <v>6.163863749378419</v>
      </c>
      <c r="R80">
        <v>12.536930983847283</v>
      </c>
      <c r="S80">
        <v>7.806931237721022</v>
      </c>
      <c r="T80">
        <v>0</v>
      </c>
      <c r="U80">
        <v>24.340613422717304</v>
      </c>
      <c r="V80">
        <v>5.3830690245293775</v>
      </c>
      <c r="W80">
        <v>13.46</v>
      </c>
      <c r="X80">
        <v>43.85</v>
      </c>
      <c r="Y80">
        <v>0</v>
      </c>
      <c r="Z80">
        <v>5.7835227272727279</v>
      </c>
      <c r="AA80">
        <v>12.460227848101265</v>
      </c>
      <c r="AB80">
        <v>11.683960990247561</v>
      </c>
      <c r="AC80">
        <v>8.5939272812941745</v>
      </c>
      <c r="AD80">
        <v>10.805954579863739</v>
      </c>
      <c r="AE80">
        <v>14.616572293716882</v>
      </c>
      <c r="AF80">
        <v>11.544700811359029</v>
      </c>
      <c r="AG80">
        <v>12.474488000000001</v>
      </c>
      <c r="AH80">
        <v>41.497825131995775</v>
      </c>
      <c r="AI80">
        <v>9.7880125687352706</v>
      </c>
      <c r="AJ80">
        <v>0</v>
      </c>
      <c r="AK80">
        <v>7.6142048857368012</v>
      </c>
      <c r="AL80">
        <v>0</v>
      </c>
      <c r="AM80">
        <v>4.6760390097524382</v>
      </c>
      <c r="AN80">
        <v>0.75980135912179836</v>
      </c>
      <c r="AO80">
        <v>0</v>
      </c>
      <c r="AP80">
        <v>0.45406400000000013</v>
      </c>
      <c r="AQ80">
        <v>12.963373015873012</v>
      </c>
      <c r="AR80">
        <v>10.283717391304348</v>
      </c>
      <c r="AS80">
        <v>7.1575163544454359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852.64739224216146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9.0200000000000014</v>
      </c>
      <c r="L81">
        <v>443.3011438959586</v>
      </c>
      <c r="M81">
        <v>27.21</v>
      </c>
      <c r="N81">
        <v>35.116931679189236</v>
      </c>
      <c r="O81">
        <v>0</v>
      </c>
      <c r="P81">
        <v>41.3</v>
      </c>
      <c r="Q81">
        <v>6.163863749378419</v>
      </c>
      <c r="R81">
        <v>12.536930983847283</v>
      </c>
      <c r="S81">
        <v>7.806931237721022</v>
      </c>
      <c r="T81">
        <v>0</v>
      </c>
      <c r="U81">
        <v>24.340613422717304</v>
      </c>
      <c r="V81">
        <v>5.3830690245293775</v>
      </c>
      <c r="W81">
        <v>13.46</v>
      </c>
      <c r="X81">
        <v>43.85</v>
      </c>
      <c r="Y81">
        <v>0</v>
      </c>
      <c r="Z81">
        <v>5.7835227272727279</v>
      </c>
      <c r="AA81">
        <v>12.460227848101265</v>
      </c>
      <c r="AB81">
        <v>11.683960990247561</v>
      </c>
      <c r="AC81">
        <v>8.5939272812941745</v>
      </c>
      <c r="AD81">
        <v>8.1059999999999999</v>
      </c>
      <c r="AE81">
        <v>14.616572293716882</v>
      </c>
      <c r="AF81">
        <v>11.544700811359029</v>
      </c>
      <c r="AG81">
        <v>12.474488000000001</v>
      </c>
      <c r="AH81">
        <v>34.576407602956714</v>
      </c>
      <c r="AI81">
        <v>9.7880125687352706</v>
      </c>
      <c r="AJ81">
        <v>0</v>
      </c>
      <c r="AK81">
        <v>7.6142048857368012</v>
      </c>
      <c r="AL81">
        <v>0</v>
      </c>
      <c r="AM81">
        <v>4.6760390097524382</v>
      </c>
      <c r="AN81">
        <v>0.75980135912179836</v>
      </c>
      <c r="AO81">
        <v>0</v>
      </c>
      <c r="AP81">
        <v>0.45406400000000013</v>
      </c>
      <c r="AQ81">
        <v>12.963373015873012</v>
      </c>
      <c r="AR81">
        <v>10.283717391304348</v>
      </c>
      <c r="AS81">
        <v>7.1575163544454359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843.02602013325861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9.0200000000000014</v>
      </c>
      <c r="L82">
        <v>443.3011438959586</v>
      </c>
      <c r="M82">
        <v>27.21</v>
      </c>
      <c r="N82">
        <v>35.116931679189236</v>
      </c>
      <c r="O82">
        <v>0</v>
      </c>
      <c r="P82">
        <v>41.3</v>
      </c>
      <c r="Q82">
        <v>6.163863749378419</v>
      </c>
      <c r="R82">
        <v>12.536930983847283</v>
      </c>
      <c r="S82">
        <v>7.806931237721022</v>
      </c>
      <c r="T82">
        <v>0</v>
      </c>
      <c r="U82">
        <v>24.340613422717304</v>
      </c>
      <c r="V82">
        <v>5.3830690245293775</v>
      </c>
      <c r="W82">
        <v>13.46</v>
      </c>
      <c r="X82">
        <v>43.85</v>
      </c>
      <c r="Y82">
        <v>0</v>
      </c>
      <c r="Z82">
        <v>5.7835227272727279</v>
      </c>
      <c r="AA82">
        <v>12.202556962025318</v>
      </c>
      <c r="AB82">
        <v>11.683960990247561</v>
      </c>
      <c r="AC82">
        <v>8.5939272812941745</v>
      </c>
      <c r="AD82">
        <v>5.4029772899318695</v>
      </c>
      <c r="AE82">
        <v>14.616572293716882</v>
      </c>
      <c r="AF82">
        <v>11.544700811359029</v>
      </c>
      <c r="AG82">
        <v>12.474488000000001</v>
      </c>
      <c r="AH82">
        <v>27.661126082365364</v>
      </c>
      <c r="AI82">
        <v>9.7880125687352706</v>
      </c>
      <c r="AJ82">
        <v>0</v>
      </c>
      <c r="AK82">
        <v>7.6142048857368012</v>
      </c>
      <c r="AL82">
        <v>0</v>
      </c>
      <c r="AM82">
        <v>4.6760390097524382</v>
      </c>
      <c r="AN82">
        <v>0.75980135912179836</v>
      </c>
      <c r="AO82">
        <v>0</v>
      </c>
      <c r="AP82">
        <v>0.45406400000000013</v>
      </c>
      <c r="AQ82">
        <v>12.963373015873012</v>
      </c>
      <c r="AR82">
        <v>10.283717391304348</v>
      </c>
      <c r="AS82">
        <v>7.1575163544454359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833.15004501652334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9.0200000000000014</v>
      </c>
      <c r="L83">
        <v>443.3011438959586</v>
      </c>
      <c r="M83">
        <v>27.21</v>
      </c>
      <c r="N83">
        <v>35.116931679189236</v>
      </c>
      <c r="O83">
        <v>0</v>
      </c>
      <c r="P83">
        <v>41.3</v>
      </c>
      <c r="Q83">
        <v>6.163863749378419</v>
      </c>
      <c r="R83">
        <v>12.536930983847283</v>
      </c>
      <c r="S83">
        <v>7.806931237721022</v>
      </c>
      <c r="T83">
        <v>0</v>
      </c>
      <c r="U83">
        <v>24.340613422717304</v>
      </c>
      <c r="V83">
        <v>5.3830690245293775</v>
      </c>
      <c r="W83">
        <v>13.46</v>
      </c>
      <c r="X83">
        <v>43.85</v>
      </c>
      <c r="Y83">
        <v>0</v>
      </c>
      <c r="Z83">
        <v>0.32522727272727275</v>
      </c>
      <c r="AA83">
        <v>7.0061940928270046</v>
      </c>
      <c r="AB83">
        <v>11.683960990247561</v>
      </c>
      <c r="AC83">
        <v>2.8625969844510757</v>
      </c>
      <c r="AD83">
        <v>5.4029772899318695</v>
      </c>
      <c r="AE83">
        <v>9.7443815291445883</v>
      </c>
      <c r="AF83">
        <v>5.2492647058823527</v>
      </c>
      <c r="AG83">
        <v>12.474488000000001</v>
      </c>
      <c r="AH83">
        <v>20.745844561774025</v>
      </c>
      <c r="AI83">
        <v>9.7880125687352706</v>
      </c>
      <c r="AJ83">
        <v>0</v>
      </c>
      <c r="AK83">
        <v>7.6142048857368012</v>
      </c>
      <c r="AL83">
        <v>0</v>
      </c>
      <c r="AM83">
        <v>4.6760390097524382</v>
      </c>
      <c r="AN83">
        <v>0.75980135912179836</v>
      </c>
      <c r="AO83">
        <v>0</v>
      </c>
      <c r="AP83">
        <v>0.45406400000000013</v>
      </c>
      <c r="AQ83">
        <v>9.7263650793650775</v>
      </c>
      <c r="AR83">
        <v>10.283717391304348</v>
      </c>
      <c r="AS83">
        <v>7.1575163544454359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795.4441400687881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9.0200000000000014</v>
      </c>
      <c r="L84">
        <v>443.3011438959586</v>
      </c>
      <c r="M84">
        <v>27.21</v>
      </c>
      <c r="N84">
        <v>35.116931679189236</v>
      </c>
      <c r="O84">
        <v>0</v>
      </c>
      <c r="P84">
        <v>41.3</v>
      </c>
      <c r="Q84">
        <v>6.163863749378419</v>
      </c>
      <c r="R84">
        <v>12.536930983847283</v>
      </c>
      <c r="S84">
        <v>7.806931237721022</v>
      </c>
      <c r="T84">
        <v>0</v>
      </c>
      <c r="U84">
        <v>24.340613422717304</v>
      </c>
      <c r="V84">
        <v>5.3830690245293775</v>
      </c>
      <c r="W84">
        <v>13.46</v>
      </c>
      <c r="X84">
        <v>43.85</v>
      </c>
      <c r="Y84">
        <v>0</v>
      </c>
      <c r="Z84">
        <v>0.32522727272727275</v>
      </c>
      <c r="AA84">
        <v>7.0061940928270046</v>
      </c>
      <c r="AB84">
        <v>11.683960990247561</v>
      </c>
      <c r="AC84">
        <v>2.8625969844510757</v>
      </c>
      <c r="AD84">
        <v>4.6850348221044662</v>
      </c>
      <c r="AE84">
        <v>4.8721907645722942</v>
      </c>
      <c r="AF84">
        <v>2.6230983772819472</v>
      </c>
      <c r="AG84">
        <v>12.474488000000001</v>
      </c>
      <c r="AH84">
        <v>13.830563041182682</v>
      </c>
      <c r="AI84">
        <v>9.7880125687352706</v>
      </c>
      <c r="AJ84">
        <v>0</v>
      </c>
      <c r="AK84">
        <v>7.6142048857368012</v>
      </c>
      <c r="AL84">
        <v>0</v>
      </c>
      <c r="AM84">
        <v>4.6760390097524382</v>
      </c>
      <c r="AN84">
        <v>0.75980135912179836</v>
      </c>
      <c r="AO84">
        <v>0</v>
      </c>
      <c r="AP84">
        <v>0.45406400000000013</v>
      </c>
      <c r="AQ84">
        <v>9.7263650793650775</v>
      </c>
      <c r="AR84">
        <v>10.283717391304348</v>
      </c>
      <c r="AS84">
        <v>7.1575163544454359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780.31255898719689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9.0200000000000014</v>
      </c>
      <c r="L85">
        <v>443.3011438959586</v>
      </c>
      <c r="M85">
        <v>27.21</v>
      </c>
      <c r="N85">
        <v>35.116931679189236</v>
      </c>
      <c r="O85">
        <v>0</v>
      </c>
      <c r="P85">
        <v>41.3</v>
      </c>
      <c r="Q85">
        <v>6.163863749378419</v>
      </c>
      <c r="R85">
        <v>12.536930983847283</v>
      </c>
      <c r="S85">
        <v>7.806931237721022</v>
      </c>
      <c r="T85">
        <v>0</v>
      </c>
      <c r="U85">
        <v>24.340613422717304</v>
      </c>
      <c r="V85">
        <v>5.3830690245293775</v>
      </c>
      <c r="W85">
        <v>13.46</v>
      </c>
      <c r="X85">
        <v>43.85</v>
      </c>
      <c r="Y85">
        <v>0</v>
      </c>
      <c r="Z85">
        <v>1.9268181818181818</v>
      </c>
      <c r="AA85">
        <v>3.9018734177215193</v>
      </c>
      <c r="AB85">
        <v>11.683960990247561</v>
      </c>
      <c r="AC85">
        <v>2.8625969844510757</v>
      </c>
      <c r="AD85">
        <v>2.7030227100681303</v>
      </c>
      <c r="AE85">
        <v>4.8721907645722942</v>
      </c>
      <c r="AF85">
        <v>2.6230983772819472</v>
      </c>
      <c r="AG85">
        <v>12.474488000000001</v>
      </c>
      <c r="AH85">
        <v>6.9152815205913409</v>
      </c>
      <c r="AI85">
        <v>9.7880125687352706</v>
      </c>
      <c r="AJ85">
        <v>0</v>
      </c>
      <c r="AK85">
        <v>7.6142048857368012</v>
      </c>
      <c r="AL85">
        <v>0</v>
      </c>
      <c r="AM85">
        <v>4.6760390097524382</v>
      </c>
      <c r="AN85">
        <v>0.75980135912179836</v>
      </c>
      <c r="AO85">
        <v>0</v>
      </c>
      <c r="AP85">
        <v>0.45406400000000013</v>
      </c>
      <c r="AQ85">
        <v>9.7263650793650775</v>
      </c>
      <c r="AR85">
        <v>10.283717391304348</v>
      </c>
      <c r="AS85">
        <v>7.1575163544454359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769.91253558855442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9.0200000000000014</v>
      </c>
      <c r="L86">
        <v>443.3011438959586</v>
      </c>
      <c r="M86">
        <v>27.21</v>
      </c>
      <c r="N86">
        <v>35.116931679189236</v>
      </c>
      <c r="O86">
        <v>0</v>
      </c>
      <c r="P86">
        <v>41.3</v>
      </c>
      <c r="Q86">
        <v>6.163863749378419</v>
      </c>
      <c r="R86">
        <v>12.536930983847283</v>
      </c>
      <c r="S86">
        <v>7.806931237721022</v>
      </c>
      <c r="T86">
        <v>0</v>
      </c>
      <c r="U86">
        <v>24.340613422717304</v>
      </c>
      <c r="V86">
        <v>5.3830690245293775</v>
      </c>
      <c r="W86">
        <v>13.46</v>
      </c>
      <c r="X86">
        <v>43.85</v>
      </c>
      <c r="Y86">
        <v>0</v>
      </c>
      <c r="Z86">
        <v>1.9268181818181818</v>
      </c>
      <c r="AA86">
        <v>0</v>
      </c>
      <c r="AB86">
        <v>11.683960990247561</v>
      </c>
      <c r="AC86">
        <v>2.8625969844510757</v>
      </c>
      <c r="AD86">
        <v>2.7030227100681303</v>
      </c>
      <c r="AE86">
        <v>4.8721907645722942</v>
      </c>
      <c r="AF86">
        <v>2.6230983772819472</v>
      </c>
      <c r="AG86">
        <v>12.474488000000001</v>
      </c>
      <c r="AH86">
        <v>0</v>
      </c>
      <c r="AI86">
        <v>4.8909379418695993</v>
      </c>
      <c r="AJ86">
        <v>0</v>
      </c>
      <c r="AK86">
        <v>7.6142048857368012</v>
      </c>
      <c r="AL86">
        <v>0</v>
      </c>
      <c r="AM86">
        <v>4.6760390097524382</v>
      </c>
      <c r="AN86">
        <v>0.75980135912179836</v>
      </c>
      <c r="AO86">
        <v>0</v>
      </c>
      <c r="AP86">
        <v>0.45406400000000013</v>
      </c>
      <c r="AQ86">
        <v>9.7263650793650775</v>
      </c>
      <c r="AR86">
        <v>10.283717391304348</v>
      </c>
      <c r="AS86">
        <v>7.1575163544454359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754.19830602337595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9.02</v>
      </c>
      <c r="L87">
        <v>443.3011438959586</v>
      </c>
      <c r="M87">
        <v>27.21</v>
      </c>
      <c r="N87">
        <v>35.116931679189236</v>
      </c>
      <c r="O87">
        <v>0</v>
      </c>
      <c r="P87">
        <v>41.3</v>
      </c>
      <c r="Q87">
        <v>6.163863749378419</v>
      </c>
      <c r="R87">
        <v>12.536930983847283</v>
      </c>
      <c r="S87">
        <v>7.806931237721022</v>
      </c>
      <c r="T87">
        <v>0</v>
      </c>
      <c r="U87">
        <v>24.340613422717304</v>
      </c>
      <c r="V87">
        <v>5.3830690245293775</v>
      </c>
      <c r="W87">
        <v>13.46</v>
      </c>
      <c r="X87">
        <v>43.85</v>
      </c>
      <c r="Y87">
        <v>0</v>
      </c>
      <c r="Z87">
        <v>1.9268181818181818</v>
      </c>
      <c r="AA87">
        <v>0</v>
      </c>
      <c r="AB87">
        <v>3.8936309077269313</v>
      </c>
      <c r="AC87">
        <v>2.8625969844510757</v>
      </c>
      <c r="AD87">
        <v>2.7030227100681303</v>
      </c>
      <c r="AE87">
        <v>4.8721907645722942</v>
      </c>
      <c r="AF87">
        <v>2.6230983772819472</v>
      </c>
      <c r="AG87">
        <v>12.474488000000001</v>
      </c>
      <c r="AH87">
        <v>0</v>
      </c>
      <c r="AI87">
        <v>4.8909379418695993</v>
      </c>
      <c r="AJ87">
        <v>0</v>
      </c>
      <c r="AK87">
        <v>7.6142048857368012</v>
      </c>
      <c r="AL87">
        <v>0</v>
      </c>
      <c r="AM87">
        <v>4.6760390097524382</v>
      </c>
      <c r="AN87">
        <v>0.75980135912179836</v>
      </c>
      <c r="AO87">
        <v>0</v>
      </c>
      <c r="AP87">
        <v>0.45406400000000013</v>
      </c>
      <c r="AQ87">
        <v>9.7263650793650775</v>
      </c>
      <c r="AR87">
        <v>10.283717391304348</v>
      </c>
      <c r="AS87">
        <v>7.1575163544454359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746.40797594085529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9.02</v>
      </c>
      <c r="L88">
        <v>443.3011438959586</v>
      </c>
      <c r="M88">
        <v>27.21</v>
      </c>
      <c r="N88">
        <v>35.116931679189236</v>
      </c>
      <c r="O88">
        <v>0</v>
      </c>
      <c r="P88">
        <v>41.3</v>
      </c>
      <c r="Q88">
        <v>6.163863749378419</v>
      </c>
      <c r="R88">
        <v>12.536930983847283</v>
      </c>
      <c r="S88">
        <v>7.806931237721022</v>
      </c>
      <c r="T88">
        <v>0</v>
      </c>
      <c r="U88">
        <v>24.340613422717304</v>
      </c>
      <c r="V88">
        <v>5.3830690245293775</v>
      </c>
      <c r="W88">
        <v>13.46</v>
      </c>
      <c r="X88">
        <v>43.85</v>
      </c>
      <c r="Y88">
        <v>0</v>
      </c>
      <c r="Z88">
        <v>1.9268181818181818</v>
      </c>
      <c r="AA88">
        <v>0</v>
      </c>
      <c r="AB88">
        <v>0</v>
      </c>
      <c r="AC88">
        <v>2.8625969844510757</v>
      </c>
      <c r="AD88">
        <v>0</v>
      </c>
      <c r="AE88">
        <v>4.8721907645722942</v>
      </c>
      <c r="AF88">
        <v>2.6230983772819472</v>
      </c>
      <c r="AG88">
        <v>12.474488000000001</v>
      </c>
      <c r="AH88">
        <v>0</v>
      </c>
      <c r="AI88">
        <v>4.8909379418695993</v>
      </c>
      <c r="AJ88">
        <v>0</v>
      </c>
      <c r="AK88">
        <v>7.6142048857368012</v>
      </c>
      <c r="AL88">
        <v>0</v>
      </c>
      <c r="AM88">
        <v>4.6760390097524382</v>
      </c>
      <c r="AN88">
        <v>0.75980135912179836</v>
      </c>
      <c r="AO88">
        <v>0</v>
      </c>
      <c r="AP88">
        <v>0.45406400000000013</v>
      </c>
      <c r="AQ88">
        <v>9.7263650793650775</v>
      </c>
      <c r="AR88">
        <v>10.283717391304348</v>
      </c>
      <c r="AS88">
        <v>7.1575163544454359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739.81132232306027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9.02</v>
      </c>
      <c r="L89">
        <v>443.3011438959586</v>
      </c>
      <c r="M89">
        <v>27.21</v>
      </c>
      <c r="N89">
        <v>35.116931679189236</v>
      </c>
      <c r="O89">
        <v>0</v>
      </c>
      <c r="P89">
        <v>41.3</v>
      </c>
      <c r="Q89">
        <v>6.163863749378419</v>
      </c>
      <c r="R89">
        <v>12.536930983847283</v>
      </c>
      <c r="S89">
        <v>7.806931237721022</v>
      </c>
      <c r="T89">
        <v>0</v>
      </c>
      <c r="U89">
        <v>24.340613422717304</v>
      </c>
      <c r="V89">
        <v>5.3830690245293775</v>
      </c>
      <c r="W89">
        <v>13.46</v>
      </c>
      <c r="X89">
        <v>43.85</v>
      </c>
      <c r="Y89">
        <v>0</v>
      </c>
      <c r="Z89">
        <v>1.9268181818181818</v>
      </c>
      <c r="AA89">
        <v>0</v>
      </c>
      <c r="AB89">
        <v>0</v>
      </c>
      <c r="AC89">
        <v>2.8625969844510757</v>
      </c>
      <c r="AD89">
        <v>0</v>
      </c>
      <c r="AE89">
        <v>4.8721907645722942</v>
      </c>
      <c r="AF89">
        <v>2.6230983772819472</v>
      </c>
      <c r="AG89">
        <v>12.474488000000001</v>
      </c>
      <c r="AH89">
        <v>0</v>
      </c>
      <c r="AI89">
        <v>4.8909379418695993</v>
      </c>
      <c r="AJ89">
        <v>0</v>
      </c>
      <c r="AK89">
        <v>7.6142048857368012</v>
      </c>
      <c r="AL89">
        <v>0</v>
      </c>
      <c r="AM89">
        <v>4.6760390097524382</v>
      </c>
      <c r="AN89">
        <v>0.75980135912179836</v>
      </c>
      <c r="AO89">
        <v>0</v>
      </c>
      <c r="AP89">
        <v>0.45406400000000013</v>
      </c>
      <c r="AQ89">
        <v>6.4801523809523802</v>
      </c>
      <c r="AR89">
        <v>10.283717391304348</v>
      </c>
      <c r="AS89">
        <v>7.1575163544454359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736.56510962464756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9.02</v>
      </c>
      <c r="L90">
        <v>443.3011438959586</v>
      </c>
      <c r="M90">
        <v>27.21</v>
      </c>
      <c r="N90">
        <v>35.116931679189236</v>
      </c>
      <c r="O90">
        <v>0</v>
      </c>
      <c r="P90">
        <v>41.3</v>
      </c>
      <c r="Q90">
        <v>6.163863749378419</v>
      </c>
      <c r="R90">
        <v>12.536930983847283</v>
      </c>
      <c r="S90">
        <v>7.806931237721022</v>
      </c>
      <c r="T90">
        <v>0</v>
      </c>
      <c r="U90">
        <v>24.340613422717304</v>
      </c>
      <c r="V90">
        <v>5.3830690245293775</v>
      </c>
      <c r="W90">
        <v>13.46</v>
      </c>
      <c r="X90">
        <v>43.85</v>
      </c>
      <c r="Y90">
        <v>0</v>
      </c>
      <c r="Z90">
        <v>1.9268181818181818</v>
      </c>
      <c r="AA90">
        <v>0</v>
      </c>
      <c r="AB90">
        <v>0</v>
      </c>
      <c r="AC90">
        <v>2.8625969844510757</v>
      </c>
      <c r="AD90">
        <v>0</v>
      </c>
      <c r="AE90">
        <v>4.8721907645722942</v>
      </c>
      <c r="AF90">
        <v>2.6230983772819472</v>
      </c>
      <c r="AG90">
        <v>12.474488000000001</v>
      </c>
      <c r="AH90">
        <v>0</v>
      </c>
      <c r="AI90">
        <v>4.8909379418695993</v>
      </c>
      <c r="AJ90">
        <v>0</v>
      </c>
      <c r="AK90">
        <v>7.6142048857368012</v>
      </c>
      <c r="AL90">
        <v>0</v>
      </c>
      <c r="AM90">
        <v>4.6760390097524382</v>
      </c>
      <c r="AN90">
        <v>0.75980135912179836</v>
      </c>
      <c r="AO90">
        <v>0</v>
      </c>
      <c r="AP90">
        <v>0.45406400000000013</v>
      </c>
      <c r="AQ90">
        <v>6.3727634920634912</v>
      </c>
      <c r="AR90">
        <v>10.283717391304348</v>
      </c>
      <c r="AS90">
        <v>7.1575163544454359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736.4577207357587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9.0200000000000014</v>
      </c>
      <c r="L91">
        <v>443.3011438959586</v>
      </c>
      <c r="M91">
        <v>27.21</v>
      </c>
      <c r="N91">
        <v>35.116931679189236</v>
      </c>
      <c r="O91">
        <v>0</v>
      </c>
      <c r="P91">
        <v>41.3</v>
      </c>
      <c r="Q91">
        <v>6.163863749378419</v>
      </c>
      <c r="R91">
        <v>12.536930983847283</v>
      </c>
      <c r="S91">
        <v>7.806931237721022</v>
      </c>
      <c r="T91">
        <v>0</v>
      </c>
      <c r="U91">
        <v>24.340613422717304</v>
      </c>
      <c r="V91">
        <v>5.3830690245293775</v>
      </c>
      <c r="W91">
        <v>13.46</v>
      </c>
      <c r="X91">
        <v>43.85</v>
      </c>
      <c r="Y91">
        <v>0</v>
      </c>
      <c r="Z91">
        <v>1.9268181818181818</v>
      </c>
      <c r="AA91">
        <v>0</v>
      </c>
      <c r="AB91">
        <v>0</v>
      </c>
      <c r="AC91">
        <v>2.8625969844510757</v>
      </c>
      <c r="AD91">
        <v>0</v>
      </c>
      <c r="AE91">
        <v>4.8721907645722942</v>
      </c>
      <c r="AF91">
        <v>2.6230983772819472</v>
      </c>
      <c r="AG91">
        <v>12.474488000000001</v>
      </c>
      <c r="AH91">
        <v>0</v>
      </c>
      <c r="AI91">
        <v>4.8909379418695993</v>
      </c>
      <c r="AJ91">
        <v>0</v>
      </c>
      <c r="AK91">
        <v>7.6142048857368012</v>
      </c>
      <c r="AL91">
        <v>0</v>
      </c>
      <c r="AM91">
        <v>4.6760390097524382</v>
      </c>
      <c r="AN91">
        <v>0.75980135912179836</v>
      </c>
      <c r="AO91">
        <v>0</v>
      </c>
      <c r="AP91">
        <v>0.45406400000000013</v>
      </c>
      <c r="AQ91">
        <v>6.3328761904761892</v>
      </c>
      <c r="AR91">
        <v>10.283717391304348</v>
      </c>
      <c r="AS91">
        <v>7.1575163544454359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736.41783343417137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9.0200000000000014</v>
      </c>
      <c r="L92">
        <v>443.3011438959586</v>
      </c>
      <c r="M92">
        <v>27.21</v>
      </c>
      <c r="N92">
        <v>35.116931679189236</v>
      </c>
      <c r="O92">
        <v>0</v>
      </c>
      <c r="P92">
        <v>41.3</v>
      </c>
      <c r="Q92">
        <v>6.163863749378419</v>
      </c>
      <c r="R92">
        <v>12.536930983847283</v>
      </c>
      <c r="S92">
        <v>7.806931237721022</v>
      </c>
      <c r="T92">
        <v>0</v>
      </c>
      <c r="U92">
        <v>24.340613422717304</v>
      </c>
      <c r="V92">
        <v>5.3830690245293775</v>
      </c>
      <c r="W92">
        <v>13.46</v>
      </c>
      <c r="X92">
        <v>43.85</v>
      </c>
      <c r="Y92">
        <v>0</v>
      </c>
      <c r="Z92">
        <v>1.9268181818181818</v>
      </c>
      <c r="AA92">
        <v>0</v>
      </c>
      <c r="AB92">
        <v>0</v>
      </c>
      <c r="AC92">
        <v>2.8625969844510757</v>
      </c>
      <c r="AD92">
        <v>0</v>
      </c>
      <c r="AE92">
        <v>4.8721907645722942</v>
      </c>
      <c r="AF92">
        <v>2.6230983772819472</v>
      </c>
      <c r="AG92">
        <v>12.474488000000001</v>
      </c>
      <c r="AH92">
        <v>0</v>
      </c>
      <c r="AI92">
        <v>4.8909379418695993</v>
      </c>
      <c r="AJ92">
        <v>0</v>
      </c>
      <c r="AK92">
        <v>7.6142048857368012</v>
      </c>
      <c r="AL92">
        <v>0</v>
      </c>
      <c r="AM92">
        <v>4.6760390097524382</v>
      </c>
      <c r="AN92">
        <v>0.75980135912179836</v>
      </c>
      <c r="AO92">
        <v>0</v>
      </c>
      <c r="AP92">
        <v>0.45406400000000013</v>
      </c>
      <c r="AQ92">
        <v>6.3328761904761892</v>
      </c>
      <c r="AR92">
        <v>10.283717391304348</v>
      </c>
      <c r="AS92">
        <v>7.1575163544454359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736.41783343417137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9.0200000000000014</v>
      </c>
      <c r="L93">
        <v>443.3011438959586</v>
      </c>
      <c r="M93">
        <v>27.21</v>
      </c>
      <c r="N93">
        <v>35.116931679189236</v>
      </c>
      <c r="O93">
        <v>0</v>
      </c>
      <c r="P93">
        <v>41.3</v>
      </c>
      <c r="Q93">
        <v>6.163863749378419</v>
      </c>
      <c r="R93">
        <v>12.536930983847283</v>
      </c>
      <c r="S93">
        <v>7.806931237721022</v>
      </c>
      <c r="T93">
        <v>0</v>
      </c>
      <c r="U93">
        <v>24.340613422717304</v>
      </c>
      <c r="V93">
        <v>5.3830690245293775</v>
      </c>
      <c r="W93">
        <v>13.46</v>
      </c>
      <c r="X93">
        <v>43.85</v>
      </c>
      <c r="Y93">
        <v>0</v>
      </c>
      <c r="Z93">
        <v>1.9268181818181818</v>
      </c>
      <c r="AA93">
        <v>0</v>
      </c>
      <c r="AB93">
        <v>0</v>
      </c>
      <c r="AC93">
        <v>2.8625969844510757</v>
      </c>
      <c r="AD93">
        <v>0</v>
      </c>
      <c r="AE93">
        <v>4.8721907645722942</v>
      </c>
      <c r="AF93">
        <v>2.6230983772819472</v>
      </c>
      <c r="AG93">
        <v>12.474488000000001</v>
      </c>
      <c r="AH93">
        <v>0</v>
      </c>
      <c r="AI93">
        <v>4.8909379418695993</v>
      </c>
      <c r="AJ93">
        <v>0</v>
      </c>
      <c r="AK93">
        <v>7.6142048857368012</v>
      </c>
      <c r="AL93">
        <v>0</v>
      </c>
      <c r="AM93">
        <v>4.6760390097524382</v>
      </c>
      <c r="AN93">
        <v>0.75980135912179836</v>
      </c>
      <c r="AO93">
        <v>0</v>
      </c>
      <c r="AP93">
        <v>0.45406400000000013</v>
      </c>
      <c r="AQ93">
        <v>6.3328761904761892</v>
      </c>
      <c r="AR93">
        <v>10.283717391304348</v>
      </c>
      <c r="AS93">
        <v>7.1575163544454359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736.41783343417137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9.0200000000000014</v>
      </c>
      <c r="L94">
        <v>443.3011438959586</v>
      </c>
      <c r="M94">
        <v>27.21</v>
      </c>
      <c r="N94">
        <v>35.116931679189236</v>
      </c>
      <c r="O94">
        <v>0</v>
      </c>
      <c r="P94">
        <v>41.3</v>
      </c>
      <c r="Q94">
        <v>6.163863749378419</v>
      </c>
      <c r="R94">
        <v>12.536930983847283</v>
      </c>
      <c r="S94">
        <v>7.806931237721022</v>
      </c>
      <c r="T94">
        <v>0</v>
      </c>
      <c r="U94">
        <v>24.340613422717304</v>
      </c>
      <c r="V94">
        <v>5.3830690245293775</v>
      </c>
      <c r="W94">
        <v>13.46</v>
      </c>
      <c r="X94">
        <v>43.85</v>
      </c>
      <c r="Y94">
        <v>0</v>
      </c>
      <c r="Z94">
        <v>1.9268181818181818</v>
      </c>
      <c r="AA94">
        <v>0</v>
      </c>
      <c r="AB94">
        <v>0</v>
      </c>
      <c r="AC94">
        <v>2.8625969844510757</v>
      </c>
      <c r="AD94">
        <v>0</v>
      </c>
      <c r="AE94">
        <v>4.8721907645722942</v>
      </c>
      <c r="AF94">
        <v>2.6230983772819472</v>
      </c>
      <c r="AG94">
        <v>12.474488000000001</v>
      </c>
      <c r="AH94">
        <v>0</v>
      </c>
      <c r="AI94">
        <v>4.8909379418695993</v>
      </c>
      <c r="AJ94">
        <v>0</v>
      </c>
      <c r="AK94">
        <v>7.6142048857368012</v>
      </c>
      <c r="AL94">
        <v>0</v>
      </c>
      <c r="AM94">
        <v>4.6760390097524382</v>
      </c>
      <c r="AN94">
        <v>0.75980135912179836</v>
      </c>
      <c r="AO94">
        <v>0</v>
      </c>
      <c r="AP94">
        <v>0.45406400000000013</v>
      </c>
      <c r="AQ94">
        <v>3.2431444444444439</v>
      </c>
      <c r="AR94">
        <v>10.283717391304348</v>
      </c>
      <c r="AS94">
        <v>7.1575163544454359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733.32810168813955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4.96</v>
      </c>
      <c r="L95">
        <v>369.03</v>
      </c>
      <c r="M95">
        <v>27.21</v>
      </c>
      <c r="N95">
        <v>35.116931679189236</v>
      </c>
      <c r="O95">
        <v>0</v>
      </c>
      <c r="P95">
        <v>41.3</v>
      </c>
      <c r="Q95">
        <v>6.163863749378419</v>
      </c>
      <c r="R95">
        <v>12.536930983847283</v>
      </c>
      <c r="S95">
        <v>7.806931237721022</v>
      </c>
      <c r="T95">
        <v>0</v>
      </c>
      <c r="U95">
        <v>24.340613422717304</v>
      </c>
      <c r="V95">
        <v>5.3830690245293775</v>
      </c>
      <c r="W95">
        <v>13.46</v>
      </c>
      <c r="X95">
        <v>43.85</v>
      </c>
      <c r="Y95">
        <v>0</v>
      </c>
      <c r="Z95">
        <v>1.9268181818181818</v>
      </c>
      <c r="AA95">
        <v>0</v>
      </c>
      <c r="AB95">
        <v>0</v>
      </c>
      <c r="AC95">
        <v>2.8625969844510757</v>
      </c>
      <c r="AD95">
        <v>0</v>
      </c>
      <c r="AE95">
        <v>4.8721907645722942</v>
      </c>
      <c r="AF95">
        <v>2.6230983772819472</v>
      </c>
      <c r="AG95">
        <v>12.474488000000001</v>
      </c>
      <c r="AH95">
        <v>0</v>
      </c>
      <c r="AI95">
        <v>4.1391940298507466</v>
      </c>
      <c r="AJ95">
        <v>0</v>
      </c>
      <c r="AK95">
        <v>7.6142048857368012</v>
      </c>
      <c r="AL95">
        <v>0</v>
      </c>
      <c r="AM95">
        <v>4.6760390097524382</v>
      </c>
      <c r="AN95">
        <v>0.75980135912179836</v>
      </c>
      <c r="AO95">
        <v>0</v>
      </c>
      <c r="AP95">
        <v>0.45406400000000013</v>
      </c>
      <c r="AQ95">
        <v>3.2431444444444439</v>
      </c>
      <c r="AR95">
        <v>10.283717391304348</v>
      </c>
      <c r="AS95">
        <v>7.1575163544454359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654.24521388016217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4.96</v>
      </c>
      <c r="L96">
        <v>269.83175053500457</v>
      </c>
      <c r="M96">
        <v>27.21</v>
      </c>
      <c r="N96">
        <v>35.116931679189236</v>
      </c>
      <c r="O96">
        <v>0</v>
      </c>
      <c r="P96">
        <v>41.3</v>
      </c>
      <c r="Q96">
        <v>6.163863749378419</v>
      </c>
      <c r="R96">
        <v>12.536930983847283</v>
      </c>
      <c r="S96">
        <v>7.806931237721022</v>
      </c>
      <c r="T96">
        <v>0</v>
      </c>
      <c r="U96">
        <v>24.340613422717304</v>
      </c>
      <c r="V96">
        <v>5.3830690245293775</v>
      </c>
      <c r="W96">
        <v>13.46</v>
      </c>
      <c r="X96">
        <v>43.85</v>
      </c>
      <c r="Y96">
        <v>0</v>
      </c>
      <c r="Z96">
        <v>1.9268181818181818</v>
      </c>
      <c r="AA96">
        <v>0</v>
      </c>
      <c r="AB96">
        <v>0</v>
      </c>
      <c r="AC96">
        <v>2.8625969844510757</v>
      </c>
      <c r="AD96">
        <v>0</v>
      </c>
      <c r="AE96">
        <v>4.8721907645722942</v>
      </c>
      <c r="AF96">
        <v>2.6230983772819472</v>
      </c>
      <c r="AG96">
        <v>12.474488000000001</v>
      </c>
      <c r="AH96">
        <v>0</v>
      </c>
      <c r="AI96">
        <v>4.1391940298507466</v>
      </c>
      <c r="AJ96">
        <v>0</v>
      </c>
      <c r="AK96">
        <v>7.6142048857368012</v>
      </c>
      <c r="AL96">
        <v>0</v>
      </c>
      <c r="AM96">
        <v>4.6760390097524382</v>
      </c>
      <c r="AN96">
        <v>0.75980135912179836</v>
      </c>
      <c r="AO96">
        <v>0</v>
      </c>
      <c r="AP96">
        <v>0.45406400000000013</v>
      </c>
      <c r="AQ96">
        <v>3.2032571428571419</v>
      </c>
      <c r="AR96">
        <v>10.283717391304348</v>
      </c>
      <c r="AS96">
        <v>7.1575163544454359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555.0070771135795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9.02</v>
      </c>
      <c r="L97">
        <v>240.92192025218822</v>
      </c>
      <c r="M97">
        <v>27.21</v>
      </c>
      <c r="N97">
        <v>35.116931679189236</v>
      </c>
      <c r="O97">
        <v>0</v>
      </c>
      <c r="P97">
        <v>41.3</v>
      </c>
      <c r="Q97">
        <v>6.163863749378419</v>
      </c>
      <c r="R97">
        <v>12.536930983847283</v>
      </c>
      <c r="S97">
        <v>7.806931237721022</v>
      </c>
      <c r="T97">
        <v>0</v>
      </c>
      <c r="U97">
        <v>24.340613422717304</v>
      </c>
      <c r="V97">
        <v>5.3830690245293775</v>
      </c>
      <c r="W97">
        <v>13.46</v>
      </c>
      <c r="X97">
        <v>43.85</v>
      </c>
      <c r="Y97">
        <v>0</v>
      </c>
      <c r="Z97">
        <v>1.9268181818181818</v>
      </c>
      <c r="AA97">
        <v>0</v>
      </c>
      <c r="AB97">
        <v>3.8936309077269313</v>
      </c>
      <c r="AC97">
        <v>2.8625969844510757</v>
      </c>
      <c r="AD97">
        <v>0</v>
      </c>
      <c r="AE97">
        <v>4.8721907645722942</v>
      </c>
      <c r="AF97">
        <v>2.6230983772819472</v>
      </c>
      <c r="AG97">
        <v>12.474488000000001</v>
      </c>
      <c r="AH97">
        <v>0</v>
      </c>
      <c r="AI97">
        <v>4.1391940298507466</v>
      </c>
      <c r="AJ97">
        <v>0</v>
      </c>
      <c r="AK97">
        <v>7.6142048857368012</v>
      </c>
      <c r="AL97">
        <v>0</v>
      </c>
      <c r="AM97">
        <v>4.6760390097524382</v>
      </c>
      <c r="AN97">
        <v>0.75980135912179836</v>
      </c>
      <c r="AO97">
        <v>0</v>
      </c>
      <c r="AP97">
        <v>0.45406400000000013</v>
      </c>
      <c r="AQ97">
        <v>0</v>
      </c>
      <c r="AR97">
        <v>10.283717391304348</v>
      </c>
      <c r="AS97">
        <v>7.1575163544454359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530.84762059563286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9.02</v>
      </c>
      <c r="L98">
        <v>240.92192025218822</v>
      </c>
      <c r="M98">
        <v>27.21</v>
      </c>
      <c r="N98">
        <v>35.116931679189236</v>
      </c>
      <c r="O98">
        <v>0</v>
      </c>
      <c r="P98">
        <v>41.3</v>
      </c>
      <c r="Q98">
        <v>6.163863749378419</v>
      </c>
      <c r="R98">
        <v>12.536930983847283</v>
      </c>
      <c r="S98">
        <v>7.806931237721022</v>
      </c>
      <c r="T98">
        <v>0</v>
      </c>
      <c r="U98">
        <v>24.340613422717304</v>
      </c>
      <c r="V98">
        <v>5.3830690245293775</v>
      </c>
      <c r="W98">
        <v>13.46</v>
      </c>
      <c r="X98">
        <v>43.85</v>
      </c>
      <c r="Y98">
        <v>0</v>
      </c>
      <c r="Z98">
        <v>1.9268181818181818</v>
      </c>
      <c r="AA98">
        <v>0</v>
      </c>
      <c r="AB98">
        <v>3.8936309077269313</v>
      </c>
      <c r="AC98">
        <v>0</v>
      </c>
      <c r="AD98">
        <v>0</v>
      </c>
      <c r="AE98">
        <v>4.8721907645722942</v>
      </c>
      <c r="AF98">
        <v>2.6230983772819472</v>
      </c>
      <c r="AG98">
        <v>12.474488000000001</v>
      </c>
      <c r="AH98">
        <v>0</v>
      </c>
      <c r="AI98">
        <v>4.1391940298507466</v>
      </c>
      <c r="AJ98">
        <v>0</v>
      </c>
      <c r="AK98">
        <v>7.6142048857368012</v>
      </c>
      <c r="AL98">
        <v>0</v>
      </c>
      <c r="AM98">
        <v>4.6760390097524382</v>
      </c>
      <c r="AN98">
        <v>0.75980135912179836</v>
      </c>
      <c r="AO98">
        <v>0</v>
      </c>
      <c r="AP98">
        <v>0.45406400000000013</v>
      </c>
      <c r="AQ98">
        <v>0</v>
      </c>
      <c r="AR98">
        <v>10.283717391304348</v>
      </c>
      <c r="AS98">
        <v>7.1575163544454359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527.98502361118187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0.15696999999999989</v>
      </c>
      <c r="L99">
        <f t="shared" si="2"/>
        <v>6.5655698607226531</v>
      </c>
      <c r="M99">
        <f t="shared" si="2"/>
        <v>0.65304000000000062</v>
      </c>
      <c r="N99">
        <f t="shared" si="2"/>
        <v>0.84280636030054279</v>
      </c>
      <c r="O99">
        <f t="shared" si="2"/>
        <v>0</v>
      </c>
      <c r="P99">
        <f t="shared" si="2"/>
        <v>0.99120000000000175</v>
      </c>
      <c r="Q99">
        <f t="shared" si="2"/>
        <v>0.11685119303950395</v>
      </c>
      <c r="R99">
        <f t="shared" si="2"/>
        <v>0.23403012596067826</v>
      </c>
      <c r="S99">
        <f t="shared" si="2"/>
        <v>0.14933170089586861</v>
      </c>
      <c r="T99">
        <f t="shared" si="2"/>
        <v>0</v>
      </c>
      <c r="U99">
        <f t="shared" si="2"/>
        <v>0.58227604165227242</v>
      </c>
      <c r="V99">
        <f t="shared" si="2"/>
        <v>0.11661368282207696</v>
      </c>
      <c r="W99">
        <f t="shared" si="2"/>
        <v>0.29225673503199279</v>
      </c>
      <c r="X99">
        <f t="shared" si="2"/>
        <v>0.96454893923006846</v>
      </c>
      <c r="Y99">
        <f t="shared" si="2"/>
        <v>0</v>
      </c>
      <c r="Z99">
        <f t="shared" si="2"/>
        <v>7.0772982954545469E-2</v>
      </c>
      <c r="AA99">
        <f t="shared" si="2"/>
        <v>5.6052620253164542E-2</v>
      </c>
      <c r="AB99">
        <f t="shared" si="2"/>
        <v>8.2026284696174026E-2</v>
      </c>
      <c r="AC99">
        <f t="shared" si="2"/>
        <v>5.5837516098633584E-2</v>
      </c>
      <c r="AD99">
        <f t="shared" si="2"/>
        <v>4.4039940953822847E-2</v>
      </c>
      <c r="AE99">
        <f t="shared" si="2"/>
        <v>0.12058672142316419</v>
      </c>
      <c r="AF99">
        <f t="shared" si="2"/>
        <v>8.7800931795131779E-2</v>
      </c>
      <c r="AG99">
        <f t="shared" si="2"/>
        <v>0.29899654199999981</v>
      </c>
      <c r="AH99">
        <f t="shared" si="2"/>
        <v>0.2120903649947202</v>
      </c>
      <c r="AI99">
        <f t="shared" si="2"/>
        <v>4.4275415161036925E-2</v>
      </c>
      <c r="AJ99">
        <f t="shared" si="2"/>
        <v>0</v>
      </c>
      <c r="AK99">
        <f t="shared" si="2"/>
        <v>0.18274091725768354</v>
      </c>
      <c r="AL99">
        <f t="shared" si="2"/>
        <v>0</v>
      </c>
      <c r="AM99">
        <f t="shared" si="2"/>
        <v>5.7173321455363794E-2</v>
      </c>
      <c r="AN99">
        <f t="shared" si="2"/>
        <v>1.841518557239934E-2</v>
      </c>
      <c r="AO99">
        <f t="shared" si="2"/>
        <v>0</v>
      </c>
      <c r="AP99">
        <f t="shared" si="2"/>
        <v>7.3386559999999938E-3</v>
      </c>
      <c r="AQ99">
        <f t="shared" si="2"/>
        <v>0.12648876984126975</v>
      </c>
      <c r="AR99">
        <f t="shared" si="2"/>
        <v>0.24508273709239095</v>
      </c>
      <c r="AS99">
        <f t="shared" si="2"/>
        <v>0.1907157508177221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13.565929298022887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15.45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15.45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15.16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15.16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17.05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15.62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15.62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14.69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14.69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13.35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15.16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15.16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16.96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16.47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16.47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15.91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16.45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16.45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18.66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18.66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18.13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18.13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17.989999999999998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17.989999999999998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19.079999999999998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19.079999999999998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18.829999999999998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18.829999999999998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0.45163999999999965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0.45163999999999965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45741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414.39</v>
      </c>
      <c r="L3" s="203">
        <v>3.39</v>
      </c>
      <c r="M3" s="203">
        <v>61.45</v>
      </c>
      <c r="N3" s="203">
        <v>50.27</v>
      </c>
      <c r="O3" s="203">
        <v>71.010000000000005</v>
      </c>
      <c r="P3" s="203">
        <v>26.6</v>
      </c>
      <c r="Q3" s="203">
        <v>8.83</v>
      </c>
      <c r="R3" s="203">
        <v>18.62</v>
      </c>
      <c r="S3" s="203">
        <v>11.59</v>
      </c>
      <c r="T3" s="203">
        <v>0</v>
      </c>
      <c r="U3" s="203">
        <v>59.02</v>
      </c>
      <c r="V3" s="203">
        <v>7.7</v>
      </c>
      <c r="W3" s="203">
        <v>19.28</v>
      </c>
      <c r="X3" s="203">
        <v>62.77</v>
      </c>
      <c r="Y3" s="203">
        <v>0</v>
      </c>
      <c r="Z3">
        <v>0</v>
      </c>
      <c r="AA3" s="203">
        <v>-0.06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117.79</v>
      </c>
      <c r="AQ3" s="203">
        <v>38.18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414.39</v>
      </c>
      <c r="L4" s="203">
        <v>3.33</v>
      </c>
      <c r="M4" s="203">
        <v>61.45</v>
      </c>
      <c r="N4" s="203">
        <v>50.27</v>
      </c>
      <c r="O4" s="203">
        <v>71.010000000000005</v>
      </c>
      <c r="P4" s="203">
        <v>26.6</v>
      </c>
      <c r="Q4" s="203">
        <v>8.83</v>
      </c>
      <c r="R4" s="203">
        <v>17.940000000000001</v>
      </c>
      <c r="S4" s="203">
        <v>11.17</v>
      </c>
      <c r="T4" s="203">
        <v>0</v>
      </c>
      <c r="U4" s="203">
        <v>59.02</v>
      </c>
      <c r="V4" s="203">
        <v>7.7</v>
      </c>
      <c r="W4" s="203">
        <v>19.28</v>
      </c>
      <c r="X4" s="203">
        <v>62.77</v>
      </c>
      <c r="Y4" s="203">
        <v>0</v>
      </c>
      <c r="Z4">
        <v>0</v>
      </c>
      <c r="AA4" s="203">
        <v>-0.06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117.79</v>
      </c>
      <c r="AQ4" s="203">
        <v>38.18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452.94</v>
      </c>
      <c r="L5" s="203">
        <v>3.32</v>
      </c>
      <c r="M5" s="203">
        <v>61.45</v>
      </c>
      <c r="N5" s="203">
        <v>50.27</v>
      </c>
      <c r="O5" s="203">
        <v>71.010000000000005</v>
      </c>
      <c r="P5" s="203">
        <v>26.6</v>
      </c>
      <c r="Q5" s="203">
        <v>8.83</v>
      </c>
      <c r="R5" s="203">
        <v>17.940000000000001</v>
      </c>
      <c r="S5" s="203">
        <v>11.17</v>
      </c>
      <c r="T5" s="203">
        <v>0</v>
      </c>
      <c r="U5" s="203">
        <v>59.02</v>
      </c>
      <c r="V5" s="203">
        <v>7.7</v>
      </c>
      <c r="W5" s="203">
        <v>19.28</v>
      </c>
      <c r="X5" s="203">
        <v>62.77</v>
      </c>
      <c r="Y5" s="203">
        <v>0</v>
      </c>
      <c r="Z5">
        <v>0</v>
      </c>
      <c r="AA5" s="203">
        <v>-0.06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117.79</v>
      </c>
      <c r="AQ5" s="203">
        <v>38.18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491.12</v>
      </c>
      <c r="L6" s="203">
        <v>3.32</v>
      </c>
      <c r="M6" s="203">
        <v>61.45</v>
      </c>
      <c r="N6" s="203">
        <v>50.27</v>
      </c>
      <c r="O6" s="203">
        <v>71.010000000000005</v>
      </c>
      <c r="P6" s="203">
        <v>26.6</v>
      </c>
      <c r="Q6" s="203">
        <v>8.83</v>
      </c>
      <c r="R6" s="203">
        <v>17.940000000000001</v>
      </c>
      <c r="S6" s="203">
        <v>11.17</v>
      </c>
      <c r="T6" s="203">
        <v>0</v>
      </c>
      <c r="U6" s="203">
        <v>59.02</v>
      </c>
      <c r="V6" s="203">
        <v>7.7</v>
      </c>
      <c r="W6" s="203">
        <v>19.28</v>
      </c>
      <c r="X6" s="203">
        <v>62.77</v>
      </c>
      <c r="Y6" s="203">
        <v>0</v>
      </c>
      <c r="Z6">
        <v>0</v>
      </c>
      <c r="AA6" s="203">
        <v>-0.06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117.79</v>
      </c>
      <c r="AQ6" s="203">
        <v>38.18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491.12</v>
      </c>
      <c r="L7" s="203">
        <v>3.32</v>
      </c>
      <c r="M7" s="203">
        <v>61.45</v>
      </c>
      <c r="N7" s="203">
        <v>50.27</v>
      </c>
      <c r="O7" s="203">
        <v>71.010000000000005</v>
      </c>
      <c r="P7" s="203">
        <v>26.6</v>
      </c>
      <c r="Q7" s="203">
        <v>8.83</v>
      </c>
      <c r="R7" s="203">
        <v>17.940000000000001</v>
      </c>
      <c r="S7" s="203">
        <v>11.17</v>
      </c>
      <c r="T7" s="203">
        <v>0</v>
      </c>
      <c r="U7" s="203">
        <v>57.89</v>
      </c>
      <c r="V7" s="203">
        <v>7.7</v>
      </c>
      <c r="W7" s="203">
        <v>19.28</v>
      </c>
      <c r="X7" s="203">
        <v>62.77</v>
      </c>
      <c r="Y7" s="203">
        <v>0</v>
      </c>
      <c r="Z7">
        <v>0</v>
      </c>
      <c r="AA7" s="203">
        <v>-0.08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117.79</v>
      </c>
      <c r="AQ7" s="203">
        <v>38.18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414.39</v>
      </c>
      <c r="L8" s="203">
        <v>3.32</v>
      </c>
      <c r="M8" s="203">
        <v>61.45</v>
      </c>
      <c r="N8" s="203">
        <v>50.27</v>
      </c>
      <c r="O8" s="203">
        <v>71.010000000000005</v>
      </c>
      <c r="P8" s="203">
        <v>26.6</v>
      </c>
      <c r="Q8" s="203">
        <v>8.83</v>
      </c>
      <c r="R8" s="203">
        <v>17.940000000000001</v>
      </c>
      <c r="S8" s="203">
        <v>11.17</v>
      </c>
      <c r="T8" s="203">
        <v>0</v>
      </c>
      <c r="U8" s="203">
        <v>57.89</v>
      </c>
      <c r="V8" s="203">
        <v>7.7</v>
      </c>
      <c r="W8" s="203">
        <v>19.28</v>
      </c>
      <c r="X8" s="203">
        <v>62.77</v>
      </c>
      <c r="Y8" s="203">
        <v>0</v>
      </c>
      <c r="Z8">
        <v>0</v>
      </c>
      <c r="AA8" s="203">
        <v>-0.08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117.79</v>
      </c>
      <c r="AQ8" s="203">
        <v>38.18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343.2</v>
      </c>
      <c r="L9" s="203">
        <v>3.32</v>
      </c>
      <c r="M9" s="203">
        <v>61.45</v>
      </c>
      <c r="N9" s="203">
        <v>50.27</v>
      </c>
      <c r="O9" s="203">
        <v>71.010000000000005</v>
      </c>
      <c r="P9" s="203">
        <v>26.6</v>
      </c>
      <c r="Q9" s="203">
        <v>8.83</v>
      </c>
      <c r="R9" s="203">
        <v>17.940000000000001</v>
      </c>
      <c r="S9" s="203">
        <v>11.17</v>
      </c>
      <c r="T9" s="203">
        <v>0</v>
      </c>
      <c r="U9" s="203">
        <v>57.89</v>
      </c>
      <c r="V9" s="203">
        <v>7.7</v>
      </c>
      <c r="W9" s="203">
        <v>19.28</v>
      </c>
      <c r="X9" s="203">
        <v>62.77</v>
      </c>
      <c r="Y9" s="203">
        <v>0</v>
      </c>
      <c r="Z9">
        <v>0</v>
      </c>
      <c r="AA9" s="203">
        <v>-0.08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117.79</v>
      </c>
      <c r="AQ9" s="203">
        <v>38.18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269.83</v>
      </c>
      <c r="L10" s="203">
        <v>3.32</v>
      </c>
      <c r="M10" s="203">
        <v>61.45</v>
      </c>
      <c r="N10" s="203">
        <v>50.27</v>
      </c>
      <c r="O10" s="203">
        <v>71.010000000000005</v>
      </c>
      <c r="P10" s="203">
        <v>26.6</v>
      </c>
      <c r="Q10" s="203">
        <v>8.83</v>
      </c>
      <c r="R10" s="203">
        <v>17.940000000000001</v>
      </c>
      <c r="S10" s="203">
        <v>11.17</v>
      </c>
      <c r="T10" s="203">
        <v>0</v>
      </c>
      <c r="U10" s="203">
        <v>57.89</v>
      </c>
      <c r="V10" s="203">
        <v>7.7</v>
      </c>
      <c r="W10" s="203">
        <v>19.28</v>
      </c>
      <c r="X10" s="203">
        <v>62.77</v>
      </c>
      <c r="Y10" s="203">
        <v>0</v>
      </c>
      <c r="Z10">
        <v>0</v>
      </c>
      <c r="AA10" s="203">
        <v>-0.08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117.79</v>
      </c>
      <c r="AQ10" s="203">
        <v>38.18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269.83999999999997</v>
      </c>
      <c r="L11" s="203">
        <v>3.33</v>
      </c>
      <c r="M11" s="203">
        <v>61.45</v>
      </c>
      <c r="N11" s="203">
        <v>50.27</v>
      </c>
      <c r="O11" s="203">
        <v>71.010000000000005</v>
      </c>
      <c r="P11" s="203">
        <v>26.6</v>
      </c>
      <c r="Q11" s="203">
        <v>8.83</v>
      </c>
      <c r="R11" s="203">
        <v>18.62</v>
      </c>
      <c r="S11" s="203">
        <v>11.59</v>
      </c>
      <c r="T11" s="203">
        <v>0</v>
      </c>
      <c r="U11" s="203">
        <v>57.89</v>
      </c>
      <c r="V11" s="203">
        <v>7.7</v>
      </c>
      <c r="W11" s="203">
        <v>19.28</v>
      </c>
      <c r="X11" s="203">
        <v>62.77</v>
      </c>
      <c r="Y11" s="203">
        <v>0</v>
      </c>
      <c r="Z11">
        <v>0</v>
      </c>
      <c r="AA11" s="203">
        <v>-0.08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117.8</v>
      </c>
      <c r="AQ11" s="203">
        <v>38.18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269.83999999999997</v>
      </c>
      <c r="L12" s="203">
        <v>3.33</v>
      </c>
      <c r="M12" s="203">
        <v>61.45</v>
      </c>
      <c r="N12" s="203">
        <v>50.27</v>
      </c>
      <c r="O12" s="203">
        <v>71.010000000000005</v>
      </c>
      <c r="P12" s="203">
        <v>26.6</v>
      </c>
      <c r="Q12" s="203">
        <v>8.83</v>
      </c>
      <c r="R12" s="203">
        <v>17.95</v>
      </c>
      <c r="S12" s="203">
        <v>11.17</v>
      </c>
      <c r="T12" s="203">
        <v>0</v>
      </c>
      <c r="U12" s="203">
        <v>57.89</v>
      </c>
      <c r="V12" s="203">
        <v>7.7</v>
      </c>
      <c r="W12" s="203">
        <v>19.28</v>
      </c>
      <c r="X12" s="203">
        <v>62.77</v>
      </c>
      <c r="Y12" s="203">
        <v>0</v>
      </c>
      <c r="Z12">
        <v>0</v>
      </c>
      <c r="AA12" s="203">
        <v>-0.08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117.8</v>
      </c>
      <c r="AQ12" s="203">
        <v>38.18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269.83999999999997</v>
      </c>
      <c r="L13" s="203">
        <v>3.33</v>
      </c>
      <c r="M13" s="203">
        <v>61.45</v>
      </c>
      <c r="N13" s="203">
        <v>50.27</v>
      </c>
      <c r="O13" s="203">
        <v>71.010000000000005</v>
      </c>
      <c r="P13" s="203">
        <v>26.6</v>
      </c>
      <c r="Q13" s="203">
        <v>8.83</v>
      </c>
      <c r="R13" s="203">
        <v>17.95</v>
      </c>
      <c r="S13" s="203">
        <v>11.17</v>
      </c>
      <c r="T13" s="203">
        <v>0</v>
      </c>
      <c r="U13" s="203">
        <v>57.89</v>
      </c>
      <c r="V13" s="203">
        <v>7.7</v>
      </c>
      <c r="W13" s="203">
        <v>19.28</v>
      </c>
      <c r="X13" s="203">
        <v>62.77</v>
      </c>
      <c r="Y13" s="203">
        <v>0</v>
      </c>
      <c r="Z13">
        <v>0</v>
      </c>
      <c r="AA13" s="203">
        <v>-0.08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117.8</v>
      </c>
      <c r="AQ13" s="203">
        <v>38.18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269.83999999999997</v>
      </c>
      <c r="L14" s="203">
        <v>3.33</v>
      </c>
      <c r="M14" s="203">
        <v>61.45</v>
      </c>
      <c r="N14" s="203">
        <v>50.27</v>
      </c>
      <c r="O14" s="203">
        <v>71.010000000000005</v>
      </c>
      <c r="P14" s="203">
        <v>26.6</v>
      </c>
      <c r="Q14" s="203">
        <v>8.83</v>
      </c>
      <c r="R14" s="203">
        <v>17.95</v>
      </c>
      <c r="S14" s="203">
        <v>11.17</v>
      </c>
      <c r="T14" s="203">
        <v>0</v>
      </c>
      <c r="U14" s="203">
        <v>57.89</v>
      </c>
      <c r="V14" s="203">
        <v>7.7</v>
      </c>
      <c r="W14" s="203">
        <v>19.28</v>
      </c>
      <c r="X14" s="203">
        <v>62.77</v>
      </c>
      <c r="Y14" s="203">
        <v>0</v>
      </c>
      <c r="Z14">
        <v>0</v>
      </c>
      <c r="AA14" s="203">
        <v>-0.08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117.8</v>
      </c>
      <c r="AQ14" s="203">
        <v>38.18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269.83999999999997</v>
      </c>
      <c r="L15" s="203">
        <v>3.33</v>
      </c>
      <c r="M15" s="203">
        <v>61.45</v>
      </c>
      <c r="N15" s="203">
        <v>50.27</v>
      </c>
      <c r="O15" s="203">
        <v>71.010000000000005</v>
      </c>
      <c r="P15" s="203">
        <v>26.6</v>
      </c>
      <c r="Q15" s="203">
        <v>8.83</v>
      </c>
      <c r="R15" s="203">
        <v>17.95</v>
      </c>
      <c r="S15" s="203">
        <v>11.17</v>
      </c>
      <c r="T15" s="203">
        <v>0</v>
      </c>
      <c r="U15" s="203">
        <v>57.89</v>
      </c>
      <c r="V15" s="203">
        <v>7.7</v>
      </c>
      <c r="W15" s="203">
        <v>19.28</v>
      </c>
      <c r="X15" s="203">
        <v>62.77</v>
      </c>
      <c r="Y15" s="203">
        <v>0</v>
      </c>
      <c r="Z15">
        <v>0</v>
      </c>
      <c r="AA15" s="203">
        <v>-0.08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117.8</v>
      </c>
      <c r="AQ15" s="203">
        <v>38.18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269.83999999999997</v>
      </c>
      <c r="L16" s="203">
        <v>3.33</v>
      </c>
      <c r="M16" s="203">
        <v>61.45</v>
      </c>
      <c r="N16" s="203">
        <v>50.27</v>
      </c>
      <c r="O16" s="203">
        <v>71.010000000000005</v>
      </c>
      <c r="P16" s="203">
        <v>26.6</v>
      </c>
      <c r="Q16" s="203">
        <v>8.83</v>
      </c>
      <c r="R16" s="203">
        <v>17.95</v>
      </c>
      <c r="S16" s="203">
        <v>11.17</v>
      </c>
      <c r="T16" s="203">
        <v>0</v>
      </c>
      <c r="U16" s="203">
        <v>57.89</v>
      </c>
      <c r="V16" s="203">
        <v>7.7</v>
      </c>
      <c r="W16" s="203">
        <v>19.28</v>
      </c>
      <c r="X16" s="203">
        <v>62.77</v>
      </c>
      <c r="Y16" s="203">
        <v>0</v>
      </c>
      <c r="Z16">
        <v>0</v>
      </c>
      <c r="AA16" s="203">
        <v>-0.08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117.8</v>
      </c>
      <c r="AQ16" s="203">
        <v>38.18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312.08</v>
      </c>
      <c r="L17" s="203">
        <v>3.33</v>
      </c>
      <c r="M17" s="203">
        <v>61.45</v>
      </c>
      <c r="N17" s="203">
        <v>50.27</v>
      </c>
      <c r="O17" s="203">
        <v>71.010000000000005</v>
      </c>
      <c r="P17" s="203">
        <v>26.6</v>
      </c>
      <c r="Q17" s="203">
        <v>8.83</v>
      </c>
      <c r="R17" s="203">
        <v>17.95</v>
      </c>
      <c r="S17" s="203">
        <v>11.17</v>
      </c>
      <c r="T17" s="203">
        <v>0</v>
      </c>
      <c r="U17" s="203">
        <v>57.89</v>
      </c>
      <c r="V17" s="203">
        <v>7.7</v>
      </c>
      <c r="W17" s="203">
        <v>19.28</v>
      </c>
      <c r="X17" s="203">
        <v>62.77</v>
      </c>
      <c r="Y17" s="203">
        <v>0</v>
      </c>
      <c r="Z17">
        <v>0</v>
      </c>
      <c r="AA17" s="203">
        <v>-0.08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117.8</v>
      </c>
      <c r="AQ17" s="203">
        <v>38.18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297.63</v>
      </c>
      <c r="L18" s="203">
        <v>3.33</v>
      </c>
      <c r="M18" s="203">
        <v>61.45</v>
      </c>
      <c r="N18" s="203">
        <v>50.27</v>
      </c>
      <c r="O18" s="203">
        <v>71.010000000000005</v>
      </c>
      <c r="P18" s="203">
        <v>26.6</v>
      </c>
      <c r="Q18" s="203">
        <v>8.83</v>
      </c>
      <c r="R18" s="203">
        <v>17.95</v>
      </c>
      <c r="S18" s="203">
        <v>11.17</v>
      </c>
      <c r="T18" s="203">
        <v>0</v>
      </c>
      <c r="U18" s="203">
        <v>57.89</v>
      </c>
      <c r="V18" s="203">
        <v>7.7</v>
      </c>
      <c r="W18" s="203">
        <v>19.28</v>
      </c>
      <c r="X18" s="203">
        <v>62.77</v>
      </c>
      <c r="Y18" s="203">
        <v>0</v>
      </c>
      <c r="Z18">
        <v>0</v>
      </c>
      <c r="AA18" s="203">
        <v>-0.08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117.8</v>
      </c>
      <c r="AQ18" s="203">
        <v>38.18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299.56</v>
      </c>
      <c r="L19" s="203">
        <v>3.33</v>
      </c>
      <c r="M19" s="203">
        <v>61.45</v>
      </c>
      <c r="N19" s="203">
        <v>50.27</v>
      </c>
      <c r="O19" s="203">
        <v>71.010000000000005</v>
      </c>
      <c r="P19" s="203">
        <v>26.6</v>
      </c>
      <c r="Q19" s="203">
        <v>8.83</v>
      </c>
      <c r="R19" s="203">
        <v>17.95</v>
      </c>
      <c r="S19" s="203">
        <v>11.17</v>
      </c>
      <c r="T19" s="203">
        <v>0</v>
      </c>
      <c r="U19" s="203">
        <v>57.89</v>
      </c>
      <c r="V19" s="203">
        <v>7.7</v>
      </c>
      <c r="W19" s="203">
        <v>19.28</v>
      </c>
      <c r="X19" s="203">
        <v>62.77</v>
      </c>
      <c r="Y19" s="203">
        <v>0</v>
      </c>
      <c r="Z19">
        <v>0</v>
      </c>
      <c r="AA19" s="203">
        <v>-0.08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84.02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117.8</v>
      </c>
      <c r="AQ19" s="203">
        <v>38.18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300.52</v>
      </c>
      <c r="L20" s="203">
        <v>3.33</v>
      </c>
      <c r="M20" s="203">
        <v>61.45</v>
      </c>
      <c r="N20" s="203">
        <v>50.27</v>
      </c>
      <c r="O20" s="203">
        <v>71.010000000000005</v>
      </c>
      <c r="P20" s="203">
        <v>26.6</v>
      </c>
      <c r="Q20" s="203">
        <v>8.83</v>
      </c>
      <c r="R20" s="203">
        <v>17.95</v>
      </c>
      <c r="S20" s="203">
        <v>11.17</v>
      </c>
      <c r="T20" s="203">
        <v>0</v>
      </c>
      <c r="U20" s="203">
        <v>57.89</v>
      </c>
      <c r="V20" s="203">
        <v>7.7</v>
      </c>
      <c r="W20" s="203">
        <v>19.28</v>
      </c>
      <c r="X20" s="203">
        <v>62.77</v>
      </c>
      <c r="Y20" s="203">
        <v>0</v>
      </c>
      <c r="Z20">
        <v>0</v>
      </c>
      <c r="AA20" s="203">
        <v>-0.08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84.02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117.8</v>
      </c>
      <c r="AQ20" s="203">
        <v>38.18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318.02</v>
      </c>
      <c r="L21" s="203">
        <v>3.32</v>
      </c>
      <c r="M21" s="203">
        <v>61.45</v>
      </c>
      <c r="N21" s="203">
        <v>50.27</v>
      </c>
      <c r="O21" s="203">
        <v>71.010000000000005</v>
      </c>
      <c r="P21" s="203">
        <v>26.6</v>
      </c>
      <c r="Q21" s="203">
        <v>7.27</v>
      </c>
      <c r="R21" s="203">
        <v>14.35</v>
      </c>
      <c r="S21" s="203">
        <v>8.74</v>
      </c>
      <c r="T21" s="203">
        <v>0</v>
      </c>
      <c r="U21" s="203">
        <v>57.89</v>
      </c>
      <c r="V21" s="203">
        <v>7.7</v>
      </c>
      <c r="W21" s="203">
        <v>19.399999999999999</v>
      </c>
      <c r="X21" s="203">
        <v>62.77</v>
      </c>
      <c r="Y21" s="203">
        <v>0</v>
      </c>
      <c r="Z21">
        <v>0</v>
      </c>
      <c r="AA21" s="203">
        <v>-0.08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84.02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117.79</v>
      </c>
      <c r="AQ21" s="203">
        <v>38.18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385.48</v>
      </c>
      <c r="L22" s="203">
        <v>3.32</v>
      </c>
      <c r="M22" s="203">
        <v>61.45</v>
      </c>
      <c r="N22" s="203">
        <v>50.27</v>
      </c>
      <c r="O22" s="203">
        <v>71.010000000000005</v>
      </c>
      <c r="P22" s="203">
        <v>26.6</v>
      </c>
      <c r="Q22" s="203">
        <v>8.83</v>
      </c>
      <c r="R22" s="203">
        <v>17.600000000000001</v>
      </c>
      <c r="S22" s="203">
        <v>10.76</v>
      </c>
      <c r="T22" s="203">
        <v>0</v>
      </c>
      <c r="U22" s="203">
        <v>57.89</v>
      </c>
      <c r="V22" s="203">
        <v>7.7</v>
      </c>
      <c r="W22" s="203">
        <v>19.399999999999999</v>
      </c>
      <c r="X22" s="203">
        <v>62.77</v>
      </c>
      <c r="Y22" s="203">
        <v>0</v>
      </c>
      <c r="Z22">
        <v>0</v>
      </c>
      <c r="AA22" s="203">
        <v>-0.08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84.02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117.79</v>
      </c>
      <c r="AQ22" s="203">
        <v>38.18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462.58</v>
      </c>
      <c r="L23" s="203">
        <v>3.32</v>
      </c>
      <c r="M23" s="203">
        <v>61.45</v>
      </c>
      <c r="N23" s="203">
        <v>50.27</v>
      </c>
      <c r="O23" s="203">
        <v>71.010000000000005</v>
      </c>
      <c r="P23" s="203">
        <v>26.6</v>
      </c>
      <c r="Q23" s="203">
        <v>8.83</v>
      </c>
      <c r="R23" s="203">
        <v>17.940000000000001</v>
      </c>
      <c r="S23" s="203">
        <v>11.17</v>
      </c>
      <c r="T23" s="203">
        <v>0</v>
      </c>
      <c r="U23" s="203">
        <v>57.89</v>
      </c>
      <c r="V23" s="203">
        <v>7.7</v>
      </c>
      <c r="W23" s="203">
        <v>19.399999999999999</v>
      </c>
      <c r="X23" s="203">
        <v>62.77</v>
      </c>
      <c r="Y23" s="203">
        <v>0</v>
      </c>
      <c r="Z23">
        <v>0</v>
      </c>
      <c r="AA23" s="203">
        <v>-0.08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84.02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117.79</v>
      </c>
      <c r="AQ23" s="203">
        <v>38.18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491.12</v>
      </c>
      <c r="L24" s="203">
        <v>3.32</v>
      </c>
      <c r="M24" s="203">
        <v>61.45</v>
      </c>
      <c r="N24" s="203">
        <v>50.27</v>
      </c>
      <c r="O24" s="203">
        <v>71.010000000000005</v>
      </c>
      <c r="P24" s="203">
        <v>26.6</v>
      </c>
      <c r="Q24" s="203">
        <v>8.83</v>
      </c>
      <c r="R24" s="203">
        <v>17.940000000000001</v>
      </c>
      <c r="S24" s="203">
        <v>11.17</v>
      </c>
      <c r="T24" s="203">
        <v>0</v>
      </c>
      <c r="U24" s="203">
        <v>57.89</v>
      </c>
      <c r="V24" s="203">
        <v>7.7</v>
      </c>
      <c r="W24" s="203">
        <v>19.399999999999999</v>
      </c>
      <c r="X24" s="203">
        <v>62.77</v>
      </c>
      <c r="Y24" s="203">
        <v>0</v>
      </c>
      <c r="Z24">
        <v>0</v>
      </c>
      <c r="AA24" s="203">
        <v>-0.08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84.02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117.79</v>
      </c>
      <c r="AQ24" s="203">
        <v>38.18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491.12</v>
      </c>
      <c r="L25" s="203">
        <v>3.32</v>
      </c>
      <c r="M25" s="203">
        <v>61.45</v>
      </c>
      <c r="N25" s="203">
        <v>50.27</v>
      </c>
      <c r="O25" s="203">
        <v>71.010000000000005</v>
      </c>
      <c r="P25" s="203">
        <v>26.6</v>
      </c>
      <c r="Q25" s="203">
        <v>8.83</v>
      </c>
      <c r="R25" s="203">
        <v>17.95</v>
      </c>
      <c r="S25" s="203">
        <v>11.17</v>
      </c>
      <c r="T25" s="203">
        <v>0</v>
      </c>
      <c r="U25" s="203">
        <v>57.89</v>
      </c>
      <c r="V25" s="203">
        <v>7.7</v>
      </c>
      <c r="W25" s="203">
        <v>19.399999999999999</v>
      </c>
      <c r="X25" s="203">
        <v>62.77</v>
      </c>
      <c r="Y25" s="203">
        <v>0</v>
      </c>
      <c r="Z25">
        <v>0</v>
      </c>
      <c r="AA25" s="203">
        <v>-0.08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84.02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117.79</v>
      </c>
      <c r="AQ25" s="203">
        <v>38.18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491.12</v>
      </c>
      <c r="L26" s="203">
        <v>3.32</v>
      </c>
      <c r="M26" s="203">
        <v>61.45</v>
      </c>
      <c r="N26" s="203">
        <v>50.27</v>
      </c>
      <c r="O26" s="203">
        <v>71.010000000000005</v>
      </c>
      <c r="P26" s="203">
        <v>26.6</v>
      </c>
      <c r="Q26" s="203">
        <v>8.83</v>
      </c>
      <c r="R26" s="203">
        <v>17.760000000000002</v>
      </c>
      <c r="S26" s="203">
        <v>11.08</v>
      </c>
      <c r="T26" s="203">
        <v>0</v>
      </c>
      <c r="U26" s="203">
        <v>57.89</v>
      </c>
      <c r="V26" s="203">
        <v>7.7</v>
      </c>
      <c r="W26" s="203">
        <v>19.399999999999999</v>
      </c>
      <c r="X26" s="203">
        <v>62.77</v>
      </c>
      <c r="Y26" s="203">
        <v>0</v>
      </c>
      <c r="Z26">
        <v>0</v>
      </c>
      <c r="AA26" s="203">
        <v>-0.08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84.02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117.79</v>
      </c>
      <c r="AQ26" s="203">
        <v>38.18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491.12</v>
      </c>
      <c r="L27" s="203">
        <v>3.31</v>
      </c>
      <c r="M27" s="203">
        <v>61.45</v>
      </c>
      <c r="N27" s="203">
        <v>50.27</v>
      </c>
      <c r="O27" s="203">
        <v>71.010000000000005</v>
      </c>
      <c r="P27" s="203">
        <v>26.6</v>
      </c>
      <c r="Q27" s="203">
        <v>8.83</v>
      </c>
      <c r="R27" s="203">
        <v>17.940000000000001</v>
      </c>
      <c r="S27" s="203">
        <v>11.17</v>
      </c>
      <c r="T27" s="203">
        <v>0</v>
      </c>
      <c r="U27" s="203">
        <v>58.69</v>
      </c>
      <c r="V27" s="203">
        <v>7.7</v>
      </c>
      <c r="W27" s="203">
        <v>19.399999999999999</v>
      </c>
      <c r="X27" s="203">
        <v>62.77</v>
      </c>
      <c r="Y27" s="203">
        <v>0</v>
      </c>
      <c r="Z27">
        <v>0</v>
      </c>
      <c r="AA27" s="203">
        <v>-0.08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84.02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117.79</v>
      </c>
      <c r="AQ27" s="203">
        <v>38.18</v>
      </c>
      <c r="AR27" s="203">
        <v>7.36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491.12</v>
      </c>
      <c r="L28" s="203">
        <v>3.32</v>
      </c>
      <c r="M28" s="203">
        <v>61.45</v>
      </c>
      <c r="N28" s="203">
        <v>50.27</v>
      </c>
      <c r="O28" s="203">
        <v>71.010000000000005</v>
      </c>
      <c r="P28" s="203">
        <v>26.6</v>
      </c>
      <c r="Q28" s="203">
        <v>8.83</v>
      </c>
      <c r="R28" s="203">
        <v>17.940000000000001</v>
      </c>
      <c r="S28" s="203">
        <v>11.17</v>
      </c>
      <c r="T28" s="203">
        <v>0</v>
      </c>
      <c r="U28" s="203">
        <v>58.85</v>
      </c>
      <c r="V28" s="203">
        <v>7.7</v>
      </c>
      <c r="W28" s="203">
        <v>19.399999999999999</v>
      </c>
      <c r="X28" s="203">
        <v>62.77</v>
      </c>
      <c r="Y28" s="203">
        <v>0</v>
      </c>
      <c r="Z28">
        <v>0</v>
      </c>
      <c r="AA28" s="203">
        <v>-0.08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84.02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117.79</v>
      </c>
      <c r="AQ28" s="203">
        <v>38.18</v>
      </c>
      <c r="AR28" s="203">
        <v>14.18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491.12</v>
      </c>
      <c r="L29" s="203">
        <v>3.32</v>
      </c>
      <c r="M29" s="203">
        <v>61.45</v>
      </c>
      <c r="N29" s="203">
        <v>50.27</v>
      </c>
      <c r="O29" s="203">
        <v>71.010000000000005</v>
      </c>
      <c r="P29" s="203">
        <v>26.6</v>
      </c>
      <c r="Q29" s="203">
        <v>8.83</v>
      </c>
      <c r="R29" s="203">
        <v>17.940000000000001</v>
      </c>
      <c r="S29" s="203">
        <v>11.17</v>
      </c>
      <c r="T29" s="203">
        <v>0</v>
      </c>
      <c r="U29" s="203">
        <v>58.85</v>
      </c>
      <c r="V29" s="203">
        <v>7.7</v>
      </c>
      <c r="W29" s="203">
        <v>19.399999999999999</v>
      </c>
      <c r="X29" s="203">
        <v>62.77</v>
      </c>
      <c r="Y29" s="203">
        <v>0</v>
      </c>
      <c r="Z29">
        <v>0</v>
      </c>
      <c r="AA29" s="203">
        <v>-0.08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84.02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117.79</v>
      </c>
      <c r="AQ29" s="203">
        <v>38.18</v>
      </c>
      <c r="AR29" s="203">
        <v>21.49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491.12</v>
      </c>
      <c r="L30" s="203">
        <v>3.32</v>
      </c>
      <c r="M30" s="203">
        <v>61.45</v>
      </c>
      <c r="N30" s="203">
        <v>50.27</v>
      </c>
      <c r="O30" s="203">
        <v>71.010000000000005</v>
      </c>
      <c r="P30" s="203">
        <v>26.6</v>
      </c>
      <c r="Q30" s="203">
        <v>8.83</v>
      </c>
      <c r="R30" s="203">
        <v>17.940000000000001</v>
      </c>
      <c r="S30" s="203">
        <v>11.17</v>
      </c>
      <c r="T30" s="203">
        <v>0</v>
      </c>
      <c r="U30" s="203">
        <v>58.85</v>
      </c>
      <c r="V30" s="203">
        <v>7.7</v>
      </c>
      <c r="W30" s="203">
        <v>19.399999999999999</v>
      </c>
      <c r="X30" s="203">
        <v>62.77</v>
      </c>
      <c r="Y30" s="203">
        <v>0</v>
      </c>
      <c r="Z30">
        <v>0</v>
      </c>
      <c r="AA30" s="203">
        <v>-0.08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84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117.79</v>
      </c>
      <c r="AQ30" s="203">
        <v>38.18</v>
      </c>
      <c r="AR30" s="203">
        <v>25.73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491.12</v>
      </c>
      <c r="L31" s="203">
        <v>3.32</v>
      </c>
      <c r="M31" s="203">
        <v>61.45</v>
      </c>
      <c r="N31" s="203">
        <v>50.27</v>
      </c>
      <c r="O31" s="203">
        <v>71.010000000000005</v>
      </c>
      <c r="P31" s="203">
        <v>26.6</v>
      </c>
      <c r="Q31" s="203">
        <v>8.83</v>
      </c>
      <c r="R31" s="203">
        <v>17.95</v>
      </c>
      <c r="S31" s="203">
        <v>11.17</v>
      </c>
      <c r="T31" s="203">
        <v>0</v>
      </c>
      <c r="U31" s="203">
        <v>58.85</v>
      </c>
      <c r="V31" s="203">
        <v>7.7</v>
      </c>
      <c r="W31" s="203">
        <v>19.399999999999999</v>
      </c>
      <c r="X31" s="203">
        <v>62.77</v>
      </c>
      <c r="Y31" s="203">
        <v>0</v>
      </c>
      <c r="Z31">
        <v>0</v>
      </c>
      <c r="AA31" s="203">
        <v>-0.08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84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117.79</v>
      </c>
      <c r="AQ31" s="203">
        <v>38.18</v>
      </c>
      <c r="AR31" s="203">
        <v>35.1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472.21</v>
      </c>
      <c r="L32" s="203">
        <v>3.32</v>
      </c>
      <c r="M32" s="203">
        <v>61.45</v>
      </c>
      <c r="N32" s="203">
        <v>50.27</v>
      </c>
      <c r="O32" s="203">
        <v>71.010000000000005</v>
      </c>
      <c r="P32" s="203">
        <v>26.6</v>
      </c>
      <c r="Q32" s="203">
        <v>8.83</v>
      </c>
      <c r="R32" s="203">
        <v>17.95</v>
      </c>
      <c r="S32" s="203">
        <v>11.17</v>
      </c>
      <c r="T32" s="203">
        <v>0</v>
      </c>
      <c r="U32" s="203">
        <v>58.85</v>
      </c>
      <c r="V32" s="203">
        <v>7.7</v>
      </c>
      <c r="W32" s="203">
        <v>19.29</v>
      </c>
      <c r="X32" s="203">
        <v>62.77</v>
      </c>
      <c r="Y32" s="203">
        <v>0</v>
      </c>
      <c r="Z32">
        <v>0</v>
      </c>
      <c r="AA32" s="203">
        <v>-0.08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84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117.79</v>
      </c>
      <c r="AQ32" s="203">
        <v>38.18</v>
      </c>
      <c r="AR32" s="203">
        <v>39.200000000000003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404.75</v>
      </c>
      <c r="L33" s="203">
        <v>3.32</v>
      </c>
      <c r="M33" s="203">
        <v>61.45</v>
      </c>
      <c r="N33" s="203">
        <v>50.27</v>
      </c>
      <c r="O33" s="203">
        <v>71.010000000000005</v>
      </c>
      <c r="P33" s="203">
        <v>26.6</v>
      </c>
      <c r="Q33" s="203">
        <v>8.83</v>
      </c>
      <c r="R33" s="203">
        <v>17.95</v>
      </c>
      <c r="S33" s="203">
        <v>11.17</v>
      </c>
      <c r="T33" s="203">
        <v>0</v>
      </c>
      <c r="U33" s="203">
        <v>58.85</v>
      </c>
      <c r="V33" s="203">
        <v>7.7</v>
      </c>
      <c r="W33" s="203">
        <v>19.399999999999999</v>
      </c>
      <c r="X33" s="203">
        <v>62.77</v>
      </c>
      <c r="Y33" s="203">
        <v>0</v>
      </c>
      <c r="Z33">
        <v>0</v>
      </c>
      <c r="AA33" s="203">
        <v>-0.08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84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117.79</v>
      </c>
      <c r="AQ33" s="203">
        <v>38.18</v>
      </c>
      <c r="AR33" s="203">
        <v>41.35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356.57</v>
      </c>
      <c r="L34" s="203">
        <v>3.32</v>
      </c>
      <c r="M34" s="203">
        <v>61.45</v>
      </c>
      <c r="N34" s="203">
        <v>50.27</v>
      </c>
      <c r="O34" s="203">
        <v>71.010000000000005</v>
      </c>
      <c r="P34" s="203">
        <v>26.6</v>
      </c>
      <c r="Q34" s="203">
        <v>8.83</v>
      </c>
      <c r="R34" s="203">
        <v>17.95</v>
      </c>
      <c r="S34" s="203">
        <v>11.17</v>
      </c>
      <c r="T34" s="203">
        <v>0</v>
      </c>
      <c r="U34" s="203">
        <v>58.85</v>
      </c>
      <c r="V34" s="203">
        <v>7.7</v>
      </c>
      <c r="W34" s="203">
        <v>19.399999999999999</v>
      </c>
      <c r="X34" s="203">
        <v>62.77</v>
      </c>
      <c r="Y34" s="203">
        <v>0</v>
      </c>
      <c r="Z34">
        <v>0</v>
      </c>
      <c r="AA34" s="203">
        <v>-0.08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84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117.79</v>
      </c>
      <c r="AQ34" s="203">
        <v>38.18</v>
      </c>
      <c r="AR34" s="203">
        <v>41.5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269.83999999999997</v>
      </c>
      <c r="L35" s="203">
        <v>3.32</v>
      </c>
      <c r="M35" s="203">
        <v>61.45</v>
      </c>
      <c r="N35" s="203">
        <v>50.27</v>
      </c>
      <c r="O35" s="203">
        <v>71.010000000000005</v>
      </c>
      <c r="P35" s="203">
        <v>26.6</v>
      </c>
      <c r="Q35" s="203">
        <v>3.85</v>
      </c>
      <c r="R35" s="203">
        <v>8.67</v>
      </c>
      <c r="S35" s="203">
        <v>5.78</v>
      </c>
      <c r="T35" s="203">
        <v>0</v>
      </c>
      <c r="U35" s="203">
        <v>58.85</v>
      </c>
      <c r="V35" s="203">
        <v>7.7</v>
      </c>
      <c r="W35" s="203">
        <v>19.399999999999999</v>
      </c>
      <c r="X35" s="203">
        <v>62.77</v>
      </c>
      <c r="Y35" s="203">
        <v>0</v>
      </c>
      <c r="Z35">
        <v>0</v>
      </c>
      <c r="AA35" s="203">
        <v>-0.08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84.02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117.79</v>
      </c>
      <c r="AQ35" s="203">
        <v>38.18</v>
      </c>
      <c r="AR35" s="203">
        <v>46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269.83999999999997</v>
      </c>
      <c r="L36" s="203">
        <v>3.33</v>
      </c>
      <c r="M36" s="203">
        <v>61.45</v>
      </c>
      <c r="N36" s="203">
        <v>50.27</v>
      </c>
      <c r="O36" s="203">
        <v>71.010000000000005</v>
      </c>
      <c r="P36" s="203">
        <v>26.6</v>
      </c>
      <c r="Q36" s="203">
        <v>3.85</v>
      </c>
      <c r="R36" s="203">
        <v>8.67</v>
      </c>
      <c r="S36" s="203">
        <v>5.78</v>
      </c>
      <c r="T36" s="203">
        <v>0</v>
      </c>
      <c r="U36" s="203">
        <v>58.85</v>
      </c>
      <c r="V36" s="203">
        <v>7.7</v>
      </c>
      <c r="W36" s="203">
        <v>19.399999999999999</v>
      </c>
      <c r="X36" s="203">
        <v>62.77</v>
      </c>
      <c r="Y36" s="203">
        <v>0</v>
      </c>
      <c r="Z36">
        <v>0</v>
      </c>
      <c r="AA36" s="203">
        <v>-0.08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84.02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117.79</v>
      </c>
      <c r="AQ36" s="203">
        <v>38.18</v>
      </c>
      <c r="AR36" s="203">
        <v>46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269.83999999999997</v>
      </c>
      <c r="L37" s="203">
        <v>3.33</v>
      </c>
      <c r="M37" s="203">
        <v>61.45</v>
      </c>
      <c r="N37" s="203">
        <v>50.27</v>
      </c>
      <c r="O37" s="203">
        <v>71.010000000000005</v>
      </c>
      <c r="P37" s="203">
        <v>26.6</v>
      </c>
      <c r="Q37" s="203">
        <v>5.0199999999999996</v>
      </c>
      <c r="R37" s="203">
        <v>9.6999999999999993</v>
      </c>
      <c r="S37" s="203">
        <v>6.04</v>
      </c>
      <c r="T37" s="203">
        <v>0</v>
      </c>
      <c r="U37" s="203">
        <v>58.85</v>
      </c>
      <c r="V37" s="203">
        <v>7.7</v>
      </c>
      <c r="W37" s="203">
        <v>19.399999999999999</v>
      </c>
      <c r="X37" s="203">
        <v>62.77</v>
      </c>
      <c r="Y37" s="203">
        <v>0</v>
      </c>
      <c r="Z37">
        <v>0</v>
      </c>
      <c r="AA37" s="203">
        <v>-0.08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84.02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117.79</v>
      </c>
      <c r="AQ37" s="203">
        <v>38.18</v>
      </c>
      <c r="AR37" s="203">
        <v>47.5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269.83999999999997</v>
      </c>
      <c r="L38" s="203">
        <v>3.33</v>
      </c>
      <c r="M38" s="203">
        <v>61.45</v>
      </c>
      <c r="N38" s="203">
        <v>50.27</v>
      </c>
      <c r="O38" s="203">
        <v>71.010000000000005</v>
      </c>
      <c r="P38" s="203">
        <v>26.6</v>
      </c>
      <c r="Q38" s="203">
        <v>5.0199999999999996</v>
      </c>
      <c r="R38" s="203">
        <v>9.6999999999999993</v>
      </c>
      <c r="S38" s="203">
        <v>6.04</v>
      </c>
      <c r="T38" s="203">
        <v>0</v>
      </c>
      <c r="U38" s="203">
        <v>58.85</v>
      </c>
      <c r="V38" s="203">
        <v>7.7</v>
      </c>
      <c r="W38" s="203">
        <v>19.399999999999999</v>
      </c>
      <c r="X38" s="203">
        <v>62.77</v>
      </c>
      <c r="Y38" s="203">
        <v>0</v>
      </c>
      <c r="Z38">
        <v>0</v>
      </c>
      <c r="AA38" s="203">
        <v>-0.08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84.02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117.79</v>
      </c>
      <c r="AQ38" s="203">
        <v>38.18</v>
      </c>
      <c r="AR38" s="203">
        <v>47.5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269.83999999999997</v>
      </c>
      <c r="L39" s="203">
        <v>3.33</v>
      </c>
      <c r="M39" s="203">
        <v>61.45</v>
      </c>
      <c r="N39" s="203">
        <v>50.27</v>
      </c>
      <c r="O39" s="203">
        <v>71.010000000000005</v>
      </c>
      <c r="P39" s="203">
        <v>26.6</v>
      </c>
      <c r="Q39" s="203">
        <v>5.0199999999999996</v>
      </c>
      <c r="R39" s="203">
        <v>9.6999999999999993</v>
      </c>
      <c r="S39" s="203">
        <v>6.04</v>
      </c>
      <c r="T39" s="203">
        <v>0</v>
      </c>
      <c r="U39" s="203">
        <v>58.85</v>
      </c>
      <c r="V39" s="203">
        <v>7.7</v>
      </c>
      <c r="W39" s="203">
        <v>19.399999999999999</v>
      </c>
      <c r="X39" s="203">
        <v>62.77</v>
      </c>
      <c r="Y39" s="203">
        <v>0</v>
      </c>
      <c r="Z39">
        <v>0</v>
      </c>
      <c r="AA39" s="203">
        <v>-0.08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84.02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117.79</v>
      </c>
      <c r="AQ39" s="203">
        <v>38.18</v>
      </c>
      <c r="AR39" s="203">
        <v>47.5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269.83999999999997</v>
      </c>
      <c r="L40" s="203">
        <v>3.33</v>
      </c>
      <c r="M40" s="203">
        <v>61.45</v>
      </c>
      <c r="N40" s="203">
        <v>50.27</v>
      </c>
      <c r="O40" s="203">
        <v>71.010000000000005</v>
      </c>
      <c r="P40" s="203">
        <v>26.6</v>
      </c>
      <c r="Q40" s="203">
        <v>5.0199999999999996</v>
      </c>
      <c r="R40" s="203">
        <v>9.6999999999999993</v>
      </c>
      <c r="S40" s="203">
        <v>6.04</v>
      </c>
      <c r="T40" s="203">
        <v>0</v>
      </c>
      <c r="U40" s="203">
        <v>58.85</v>
      </c>
      <c r="V40" s="203">
        <v>7.7</v>
      </c>
      <c r="W40" s="203">
        <v>19.399999999999999</v>
      </c>
      <c r="X40" s="203">
        <v>62.77</v>
      </c>
      <c r="Y40" s="203">
        <v>0</v>
      </c>
      <c r="Z40">
        <v>0</v>
      </c>
      <c r="AA40" s="203">
        <v>-0.08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84.02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117.79</v>
      </c>
      <c r="AQ40" s="203">
        <v>38.18</v>
      </c>
      <c r="AR40" s="203">
        <v>47.5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269.83999999999997</v>
      </c>
      <c r="L41" s="203">
        <v>3.33</v>
      </c>
      <c r="M41" s="203">
        <v>61.45</v>
      </c>
      <c r="N41" s="203">
        <v>50.27</v>
      </c>
      <c r="O41" s="203">
        <v>71.010000000000005</v>
      </c>
      <c r="P41" s="203">
        <v>26.6</v>
      </c>
      <c r="Q41" s="203">
        <v>5.0199999999999996</v>
      </c>
      <c r="R41" s="203">
        <v>9.6999999999999993</v>
      </c>
      <c r="S41" s="203">
        <v>6.04</v>
      </c>
      <c r="T41" s="203">
        <v>0</v>
      </c>
      <c r="U41" s="203">
        <v>58.85</v>
      </c>
      <c r="V41" s="203">
        <v>7.7</v>
      </c>
      <c r="W41" s="203">
        <v>19.399999999999999</v>
      </c>
      <c r="X41" s="203">
        <v>62.77</v>
      </c>
      <c r="Y41" s="203">
        <v>0</v>
      </c>
      <c r="Z41">
        <v>0</v>
      </c>
      <c r="AA41" s="203">
        <v>-0.1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84.02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117.8</v>
      </c>
      <c r="AQ41" s="203">
        <v>38.18</v>
      </c>
      <c r="AR41" s="203">
        <v>47.5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269.83999999999997</v>
      </c>
      <c r="L42" s="203">
        <v>3.33</v>
      </c>
      <c r="M42" s="203">
        <v>61.45</v>
      </c>
      <c r="N42" s="203">
        <v>50.27</v>
      </c>
      <c r="O42" s="203">
        <v>71.010000000000005</v>
      </c>
      <c r="P42" s="203">
        <v>26.6</v>
      </c>
      <c r="Q42" s="203">
        <v>5.0199999999999996</v>
      </c>
      <c r="R42" s="203">
        <v>9.6999999999999993</v>
      </c>
      <c r="S42" s="203">
        <v>6.04</v>
      </c>
      <c r="T42" s="203">
        <v>0</v>
      </c>
      <c r="U42" s="203">
        <v>58.85</v>
      </c>
      <c r="V42" s="203">
        <v>7.7</v>
      </c>
      <c r="W42" s="203">
        <v>19.399999999999999</v>
      </c>
      <c r="X42" s="203">
        <v>62.77</v>
      </c>
      <c r="Y42" s="203">
        <v>0</v>
      </c>
      <c r="Z42">
        <v>0</v>
      </c>
      <c r="AA42" s="203">
        <v>-0.1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84.02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117.8</v>
      </c>
      <c r="AQ42" s="203">
        <v>38.18</v>
      </c>
      <c r="AR42" s="203">
        <v>47.5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269.83999999999997</v>
      </c>
      <c r="L43" s="203">
        <v>3.33</v>
      </c>
      <c r="M43" s="203">
        <v>61.45</v>
      </c>
      <c r="N43" s="203">
        <v>50.27</v>
      </c>
      <c r="O43" s="203">
        <v>71.010000000000005</v>
      </c>
      <c r="P43" s="203">
        <v>26.6</v>
      </c>
      <c r="Q43" s="203">
        <v>5.66</v>
      </c>
      <c r="R43" s="203">
        <v>10.02</v>
      </c>
      <c r="S43" s="203">
        <v>7.3</v>
      </c>
      <c r="T43" s="203">
        <v>0</v>
      </c>
      <c r="U43" s="203">
        <v>58.85</v>
      </c>
      <c r="V43" s="203">
        <v>7.7</v>
      </c>
      <c r="W43" s="203">
        <v>19.399999999999999</v>
      </c>
      <c r="X43" s="203">
        <v>62.77</v>
      </c>
      <c r="Y43" s="203">
        <v>0</v>
      </c>
      <c r="Z43">
        <v>0</v>
      </c>
      <c r="AA43" s="203">
        <v>-0.1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84.02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117.8</v>
      </c>
      <c r="AQ43" s="203">
        <v>38.18</v>
      </c>
      <c r="AR43" s="203">
        <v>47.5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269.83999999999997</v>
      </c>
      <c r="L44" s="203">
        <v>3.33</v>
      </c>
      <c r="M44" s="203">
        <v>61.45</v>
      </c>
      <c r="N44" s="203">
        <v>50.27</v>
      </c>
      <c r="O44" s="203">
        <v>71.010000000000005</v>
      </c>
      <c r="P44" s="203">
        <v>26.6</v>
      </c>
      <c r="Q44" s="203">
        <v>5.67</v>
      </c>
      <c r="R44" s="203">
        <v>10.02</v>
      </c>
      <c r="S44" s="203">
        <v>7.3</v>
      </c>
      <c r="T44" s="203">
        <v>0</v>
      </c>
      <c r="U44" s="203">
        <v>58.85</v>
      </c>
      <c r="V44" s="203">
        <v>7.7</v>
      </c>
      <c r="W44" s="203">
        <v>19.399999999999999</v>
      </c>
      <c r="X44" s="203">
        <v>62.77</v>
      </c>
      <c r="Y44" s="203">
        <v>0</v>
      </c>
      <c r="Z44">
        <v>0</v>
      </c>
      <c r="AA44" s="203">
        <v>-0.1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84.02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117.8</v>
      </c>
      <c r="AQ44" s="203">
        <v>38.18</v>
      </c>
      <c r="AR44" s="203">
        <v>47.5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269.83999999999997</v>
      </c>
      <c r="L45" s="203">
        <v>3.33</v>
      </c>
      <c r="M45" s="203">
        <v>61.45</v>
      </c>
      <c r="N45" s="203">
        <v>50.27</v>
      </c>
      <c r="O45" s="203">
        <v>71.010000000000005</v>
      </c>
      <c r="P45" s="203">
        <v>26.6</v>
      </c>
      <c r="Q45" s="203">
        <v>5.67</v>
      </c>
      <c r="R45" s="203">
        <v>10.02</v>
      </c>
      <c r="S45" s="203">
        <v>7.3</v>
      </c>
      <c r="T45" s="203">
        <v>0</v>
      </c>
      <c r="U45" s="203">
        <v>58.85</v>
      </c>
      <c r="V45" s="203">
        <v>4</v>
      </c>
      <c r="W45" s="203">
        <v>9.32</v>
      </c>
      <c r="X45" s="203">
        <v>35.14</v>
      </c>
      <c r="Y45" s="203">
        <v>0</v>
      </c>
      <c r="Z45">
        <v>0</v>
      </c>
      <c r="AA45" s="203">
        <v>-0.1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84.02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58.61</v>
      </c>
      <c r="AQ45" s="203">
        <v>20.95</v>
      </c>
      <c r="AR45" s="203">
        <v>47.5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269.83999999999997</v>
      </c>
      <c r="L46" s="203">
        <v>3.33</v>
      </c>
      <c r="M46" s="203">
        <v>61.45</v>
      </c>
      <c r="N46" s="203">
        <v>50.27</v>
      </c>
      <c r="O46" s="203">
        <v>71.010000000000005</v>
      </c>
      <c r="P46" s="203">
        <v>26.6</v>
      </c>
      <c r="Q46" s="203">
        <v>5.67</v>
      </c>
      <c r="R46" s="203">
        <v>10.02</v>
      </c>
      <c r="S46" s="203">
        <v>7.3</v>
      </c>
      <c r="T46" s="203">
        <v>0</v>
      </c>
      <c r="U46" s="203">
        <v>58.85</v>
      </c>
      <c r="V46" s="203">
        <v>4</v>
      </c>
      <c r="W46" s="203">
        <v>9.32</v>
      </c>
      <c r="X46" s="203">
        <v>34.43</v>
      </c>
      <c r="Y46" s="203">
        <v>0</v>
      </c>
      <c r="Z46">
        <v>0</v>
      </c>
      <c r="AA46" s="203">
        <v>-0.1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84.02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58.61</v>
      </c>
      <c r="AQ46" s="203">
        <v>20.95</v>
      </c>
      <c r="AR46" s="203">
        <v>47.5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269.83999999999997</v>
      </c>
      <c r="L47" s="203">
        <v>3.33</v>
      </c>
      <c r="M47" s="203">
        <v>61.45</v>
      </c>
      <c r="N47" s="203">
        <v>50.27</v>
      </c>
      <c r="O47" s="203">
        <v>71.010000000000005</v>
      </c>
      <c r="P47" s="203">
        <v>26.6</v>
      </c>
      <c r="Q47" s="203">
        <v>5.67</v>
      </c>
      <c r="R47" s="203">
        <v>10.02</v>
      </c>
      <c r="S47" s="203">
        <v>7.3</v>
      </c>
      <c r="T47" s="203">
        <v>0</v>
      </c>
      <c r="U47" s="203">
        <v>58.85</v>
      </c>
      <c r="V47" s="203">
        <v>4.95</v>
      </c>
      <c r="W47" s="203">
        <v>9.32</v>
      </c>
      <c r="X47" s="203">
        <v>34.43</v>
      </c>
      <c r="Y47" s="203">
        <v>0</v>
      </c>
      <c r="Z47">
        <v>0</v>
      </c>
      <c r="AA47" s="203">
        <v>-0.1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84.02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58.61</v>
      </c>
      <c r="AQ47" s="203">
        <v>20.95</v>
      </c>
      <c r="AR47" s="203">
        <v>47.5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269.83999999999997</v>
      </c>
      <c r="L48" s="203">
        <v>3.33</v>
      </c>
      <c r="M48" s="203">
        <v>61.45</v>
      </c>
      <c r="N48" s="203">
        <v>50.27</v>
      </c>
      <c r="O48" s="203">
        <v>71.010000000000005</v>
      </c>
      <c r="P48" s="203">
        <v>26.6</v>
      </c>
      <c r="Q48" s="203">
        <v>5.67</v>
      </c>
      <c r="R48" s="203">
        <v>10.02</v>
      </c>
      <c r="S48" s="203">
        <v>7.3</v>
      </c>
      <c r="T48" s="203">
        <v>0</v>
      </c>
      <c r="U48" s="203">
        <v>58.85</v>
      </c>
      <c r="V48" s="203">
        <v>4.95</v>
      </c>
      <c r="W48" s="203">
        <v>10.71</v>
      </c>
      <c r="X48" s="203">
        <v>34.43</v>
      </c>
      <c r="Y48" s="203">
        <v>0</v>
      </c>
      <c r="Z48">
        <v>0</v>
      </c>
      <c r="AA48" s="203">
        <v>-0.1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84.02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58.61</v>
      </c>
      <c r="AQ48" s="203">
        <v>20.95</v>
      </c>
      <c r="AR48" s="203">
        <v>47.5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269.83999999999997</v>
      </c>
      <c r="L49" s="203">
        <v>3.33</v>
      </c>
      <c r="M49" s="203">
        <v>61.45</v>
      </c>
      <c r="N49" s="203">
        <v>50.27</v>
      </c>
      <c r="O49" s="203">
        <v>71.010000000000005</v>
      </c>
      <c r="P49" s="203">
        <v>26.6</v>
      </c>
      <c r="Q49" s="203">
        <v>5.67</v>
      </c>
      <c r="R49" s="203">
        <v>10.02</v>
      </c>
      <c r="S49" s="203">
        <v>7.3</v>
      </c>
      <c r="T49" s="203">
        <v>0</v>
      </c>
      <c r="U49" s="203">
        <v>58.85</v>
      </c>
      <c r="V49" s="203">
        <v>4.95</v>
      </c>
      <c r="W49" s="203">
        <v>10.71</v>
      </c>
      <c r="X49" s="203">
        <v>34.43</v>
      </c>
      <c r="Y49" s="203">
        <v>0</v>
      </c>
      <c r="Z49">
        <v>0</v>
      </c>
      <c r="AA49" s="203">
        <v>-0.1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84.02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58.61</v>
      </c>
      <c r="AQ49" s="203">
        <v>20.95</v>
      </c>
      <c r="AR49" s="203">
        <v>47.5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269.83999999999997</v>
      </c>
      <c r="L50" s="203">
        <v>3.33</v>
      </c>
      <c r="M50" s="203">
        <v>61.45</v>
      </c>
      <c r="N50" s="203">
        <v>50.27</v>
      </c>
      <c r="O50" s="203">
        <v>71.010000000000005</v>
      </c>
      <c r="P50" s="203">
        <v>26.6</v>
      </c>
      <c r="Q50" s="203">
        <v>5.67</v>
      </c>
      <c r="R50" s="203">
        <v>10.02</v>
      </c>
      <c r="S50" s="203">
        <v>7.3</v>
      </c>
      <c r="T50" s="203">
        <v>0</v>
      </c>
      <c r="U50" s="203">
        <v>58.85</v>
      </c>
      <c r="V50" s="203">
        <v>4.95</v>
      </c>
      <c r="W50" s="203">
        <v>10.71</v>
      </c>
      <c r="X50" s="203">
        <v>34.43</v>
      </c>
      <c r="Y50" s="203">
        <v>0</v>
      </c>
      <c r="Z50">
        <v>0</v>
      </c>
      <c r="AA50" s="203">
        <v>-0.1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84.02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58.61</v>
      </c>
      <c r="AQ50" s="203">
        <v>20.95</v>
      </c>
      <c r="AR50" s="203">
        <v>47.5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269.83999999999997</v>
      </c>
      <c r="L51" s="203">
        <v>3.33</v>
      </c>
      <c r="M51" s="203">
        <v>61.45</v>
      </c>
      <c r="N51" s="203">
        <v>50.27</v>
      </c>
      <c r="O51" s="203">
        <v>71.010000000000005</v>
      </c>
      <c r="P51" s="203">
        <v>26.6</v>
      </c>
      <c r="Q51" s="203">
        <v>5.67</v>
      </c>
      <c r="R51" s="203">
        <v>10.02</v>
      </c>
      <c r="S51" s="203">
        <v>7.3</v>
      </c>
      <c r="T51" s="203">
        <v>0</v>
      </c>
      <c r="U51" s="203">
        <v>58.85</v>
      </c>
      <c r="V51" s="203">
        <v>4.95</v>
      </c>
      <c r="W51" s="203">
        <v>10.71</v>
      </c>
      <c r="X51" s="203">
        <v>34.78</v>
      </c>
      <c r="Y51" s="203">
        <v>0</v>
      </c>
      <c r="Z51">
        <v>0</v>
      </c>
      <c r="AA51" s="203">
        <v>-0.1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84.02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58.61</v>
      </c>
      <c r="AQ51" s="203">
        <v>20.95</v>
      </c>
      <c r="AR51" s="203">
        <v>47.5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269.83999999999997</v>
      </c>
      <c r="L52" s="203">
        <v>3.33</v>
      </c>
      <c r="M52" s="203">
        <v>61.45</v>
      </c>
      <c r="N52" s="203">
        <v>50.27</v>
      </c>
      <c r="O52" s="203">
        <v>71.010000000000005</v>
      </c>
      <c r="P52" s="203">
        <v>26.6</v>
      </c>
      <c r="Q52" s="203">
        <v>5.67</v>
      </c>
      <c r="R52" s="203">
        <v>10.02</v>
      </c>
      <c r="S52" s="203">
        <v>7.3</v>
      </c>
      <c r="T52" s="203">
        <v>0</v>
      </c>
      <c r="U52" s="203">
        <v>58.85</v>
      </c>
      <c r="V52" s="203">
        <v>4.95</v>
      </c>
      <c r="W52" s="203">
        <v>10.71</v>
      </c>
      <c r="X52" s="203">
        <v>34.78</v>
      </c>
      <c r="Y52" s="203">
        <v>0</v>
      </c>
      <c r="Z52">
        <v>0</v>
      </c>
      <c r="AA52" s="203">
        <v>-0.1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84.02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58.61</v>
      </c>
      <c r="AQ52" s="203">
        <v>20.95</v>
      </c>
      <c r="AR52" s="203">
        <v>47.5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212.01</v>
      </c>
      <c r="L53" s="203">
        <v>3.33</v>
      </c>
      <c r="M53" s="203">
        <v>61.45</v>
      </c>
      <c r="N53" s="203">
        <v>50.27</v>
      </c>
      <c r="O53" s="203">
        <v>71.010000000000005</v>
      </c>
      <c r="P53" s="203">
        <v>26.6</v>
      </c>
      <c r="Q53" s="203">
        <v>5.67</v>
      </c>
      <c r="R53" s="203">
        <v>10.62</v>
      </c>
      <c r="S53" s="203">
        <v>7.3</v>
      </c>
      <c r="T53" s="203">
        <v>0</v>
      </c>
      <c r="U53" s="203">
        <v>58.85</v>
      </c>
      <c r="V53" s="203">
        <v>4.95</v>
      </c>
      <c r="W53" s="203">
        <v>10.71</v>
      </c>
      <c r="X53" s="203">
        <v>34.78</v>
      </c>
      <c r="Y53" s="203">
        <v>0</v>
      </c>
      <c r="Z53">
        <v>0</v>
      </c>
      <c r="AA53" s="203">
        <v>-0.1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84.02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58.61</v>
      </c>
      <c r="AQ53" s="203">
        <v>20.95</v>
      </c>
      <c r="AR53" s="203">
        <v>47.5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212.01</v>
      </c>
      <c r="L54" s="203">
        <v>3.33</v>
      </c>
      <c r="M54" s="203">
        <v>61.45</v>
      </c>
      <c r="N54" s="203">
        <v>50.27</v>
      </c>
      <c r="O54" s="203">
        <v>71.010000000000005</v>
      </c>
      <c r="P54" s="203">
        <v>26.6</v>
      </c>
      <c r="Q54" s="203">
        <v>5.67</v>
      </c>
      <c r="R54" s="203">
        <v>10.62</v>
      </c>
      <c r="S54" s="203">
        <v>7.3</v>
      </c>
      <c r="T54" s="203">
        <v>0</v>
      </c>
      <c r="U54" s="203">
        <v>58.85</v>
      </c>
      <c r="V54" s="203">
        <v>4.95</v>
      </c>
      <c r="W54" s="203">
        <v>10.71</v>
      </c>
      <c r="X54" s="203">
        <v>34.78</v>
      </c>
      <c r="Y54" s="203">
        <v>0</v>
      </c>
      <c r="Z54">
        <v>0</v>
      </c>
      <c r="AA54" s="203">
        <v>-0.1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84.02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58.61</v>
      </c>
      <c r="AQ54" s="203">
        <v>20.95</v>
      </c>
      <c r="AR54" s="203">
        <v>46.5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212.01</v>
      </c>
      <c r="L55" s="203">
        <v>3.33</v>
      </c>
      <c r="M55" s="203">
        <v>61.45</v>
      </c>
      <c r="N55" s="203">
        <v>50.27</v>
      </c>
      <c r="O55" s="203">
        <v>71.010000000000005</v>
      </c>
      <c r="P55" s="203">
        <v>26.6</v>
      </c>
      <c r="Q55" s="203">
        <v>5.67</v>
      </c>
      <c r="R55" s="203">
        <v>10.62</v>
      </c>
      <c r="S55" s="203">
        <v>7.3</v>
      </c>
      <c r="T55" s="203">
        <v>0</v>
      </c>
      <c r="U55" s="203">
        <v>58.85</v>
      </c>
      <c r="V55" s="203">
        <v>4.95</v>
      </c>
      <c r="W55" s="203">
        <v>10.71</v>
      </c>
      <c r="X55" s="203">
        <v>34.78</v>
      </c>
      <c r="Y55" s="203">
        <v>0</v>
      </c>
      <c r="Z55">
        <v>0</v>
      </c>
      <c r="AA55" s="203">
        <v>-0.1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84.02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58.61</v>
      </c>
      <c r="AQ55" s="203">
        <v>20.95</v>
      </c>
      <c r="AR55" s="203">
        <v>46.5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212.01</v>
      </c>
      <c r="L56" s="203">
        <v>3.33</v>
      </c>
      <c r="M56" s="203">
        <v>61.45</v>
      </c>
      <c r="N56" s="203">
        <v>50.27</v>
      </c>
      <c r="O56" s="203">
        <v>71.010000000000005</v>
      </c>
      <c r="P56" s="203">
        <v>26.6</v>
      </c>
      <c r="Q56" s="203">
        <v>5.67</v>
      </c>
      <c r="R56" s="203">
        <v>10.62</v>
      </c>
      <c r="S56" s="203">
        <v>7.3</v>
      </c>
      <c r="T56" s="203">
        <v>0</v>
      </c>
      <c r="U56" s="203">
        <v>58.85</v>
      </c>
      <c r="V56" s="203">
        <v>4.95</v>
      </c>
      <c r="W56" s="203">
        <v>10.71</v>
      </c>
      <c r="X56" s="203">
        <v>34.78</v>
      </c>
      <c r="Y56" s="203">
        <v>0</v>
      </c>
      <c r="Z56">
        <v>0</v>
      </c>
      <c r="AA56" s="203">
        <v>-0.1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84.02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58.61</v>
      </c>
      <c r="AQ56" s="203">
        <v>20.95</v>
      </c>
      <c r="AR56" s="203">
        <v>46.5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212.01</v>
      </c>
      <c r="L57" s="203">
        <v>3.33</v>
      </c>
      <c r="M57" s="203">
        <v>61.45</v>
      </c>
      <c r="N57" s="203">
        <v>50.27</v>
      </c>
      <c r="O57" s="203">
        <v>71.010000000000005</v>
      </c>
      <c r="P57" s="203">
        <v>26.6</v>
      </c>
      <c r="Q57" s="203">
        <v>5.67</v>
      </c>
      <c r="R57" s="203">
        <v>10.62</v>
      </c>
      <c r="S57" s="203">
        <v>7.3</v>
      </c>
      <c r="T57" s="203">
        <v>0</v>
      </c>
      <c r="U57" s="203">
        <v>58.85</v>
      </c>
      <c r="V57" s="203">
        <v>4.95</v>
      </c>
      <c r="W57" s="203">
        <v>10.71</v>
      </c>
      <c r="X57" s="203">
        <v>34.78</v>
      </c>
      <c r="Y57" s="203">
        <v>0</v>
      </c>
      <c r="Z57">
        <v>0</v>
      </c>
      <c r="AA57" s="203">
        <v>-0.1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84.02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58.61</v>
      </c>
      <c r="AQ57" s="203">
        <v>20.95</v>
      </c>
      <c r="AR57" s="203">
        <v>46.5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212.01</v>
      </c>
      <c r="L58" s="203">
        <v>3.33</v>
      </c>
      <c r="M58" s="203">
        <v>61.45</v>
      </c>
      <c r="N58" s="203">
        <v>50.27</v>
      </c>
      <c r="O58" s="203">
        <v>71.010000000000005</v>
      </c>
      <c r="P58" s="203">
        <v>26.6</v>
      </c>
      <c r="Q58" s="203">
        <v>5.67</v>
      </c>
      <c r="R58" s="203">
        <v>10.62</v>
      </c>
      <c r="S58" s="203">
        <v>7.3</v>
      </c>
      <c r="T58" s="203">
        <v>0</v>
      </c>
      <c r="U58" s="203">
        <v>58.85</v>
      </c>
      <c r="V58" s="203">
        <v>4.95</v>
      </c>
      <c r="W58" s="203">
        <v>10.71</v>
      </c>
      <c r="X58" s="203">
        <v>34.78</v>
      </c>
      <c r="Y58" s="203">
        <v>0</v>
      </c>
      <c r="Z58">
        <v>0</v>
      </c>
      <c r="AA58" s="203">
        <v>-0.1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84.02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58.61</v>
      </c>
      <c r="AQ58" s="203">
        <v>20.95</v>
      </c>
      <c r="AR58" s="203">
        <v>46.5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212.01</v>
      </c>
      <c r="L59" s="203">
        <v>3.33</v>
      </c>
      <c r="M59" s="203">
        <v>61.45</v>
      </c>
      <c r="N59" s="203">
        <v>50.27</v>
      </c>
      <c r="O59" s="203">
        <v>71.010000000000005</v>
      </c>
      <c r="P59" s="203">
        <v>26.6</v>
      </c>
      <c r="Q59" s="203">
        <v>5.67</v>
      </c>
      <c r="R59" s="203">
        <v>10.62</v>
      </c>
      <c r="S59" s="203">
        <v>7.3</v>
      </c>
      <c r="T59" s="203">
        <v>0</v>
      </c>
      <c r="U59" s="203">
        <v>58.85</v>
      </c>
      <c r="V59" s="203">
        <v>4.95</v>
      </c>
      <c r="W59" s="203">
        <v>10.71</v>
      </c>
      <c r="X59" s="203">
        <v>34.78</v>
      </c>
      <c r="Y59" s="203">
        <v>0</v>
      </c>
      <c r="Z59">
        <v>0</v>
      </c>
      <c r="AA59" s="203">
        <v>-0.1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84.02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58.61</v>
      </c>
      <c r="AQ59" s="203">
        <v>20.95</v>
      </c>
      <c r="AR59" s="203">
        <v>46.5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212.01</v>
      </c>
      <c r="L60" s="203">
        <v>3.33</v>
      </c>
      <c r="M60" s="203">
        <v>61.45</v>
      </c>
      <c r="N60" s="203">
        <v>50.27</v>
      </c>
      <c r="O60" s="203">
        <v>71.010000000000005</v>
      </c>
      <c r="P60" s="203">
        <v>26.6</v>
      </c>
      <c r="Q60" s="203">
        <v>5.67</v>
      </c>
      <c r="R60" s="203">
        <v>10.62</v>
      </c>
      <c r="S60" s="203">
        <v>7.3</v>
      </c>
      <c r="T60" s="203">
        <v>0</v>
      </c>
      <c r="U60" s="203">
        <v>58.85</v>
      </c>
      <c r="V60" s="203">
        <v>4.95</v>
      </c>
      <c r="W60" s="203">
        <v>10.71</v>
      </c>
      <c r="X60" s="203">
        <v>34.78</v>
      </c>
      <c r="Y60" s="203">
        <v>0</v>
      </c>
      <c r="Z60">
        <v>0</v>
      </c>
      <c r="AA60" s="203">
        <v>-0.1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84.02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58.61</v>
      </c>
      <c r="AQ60" s="203">
        <v>20.95</v>
      </c>
      <c r="AR60" s="203">
        <v>46.5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212.01</v>
      </c>
      <c r="L61" s="203">
        <v>3.33</v>
      </c>
      <c r="M61" s="203">
        <v>61.45</v>
      </c>
      <c r="N61" s="203">
        <v>50.27</v>
      </c>
      <c r="O61" s="203">
        <v>71.010000000000005</v>
      </c>
      <c r="P61" s="203">
        <v>26.6</v>
      </c>
      <c r="Q61" s="203">
        <v>5.67</v>
      </c>
      <c r="R61" s="203">
        <v>10.62</v>
      </c>
      <c r="S61" s="203">
        <v>7.3</v>
      </c>
      <c r="T61" s="203">
        <v>0</v>
      </c>
      <c r="U61" s="203">
        <v>58.85</v>
      </c>
      <c r="V61" s="203">
        <v>4.95</v>
      </c>
      <c r="W61" s="203">
        <v>10.71</v>
      </c>
      <c r="X61" s="203">
        <v>34.78</v>
      </c>
      <c r="Y61" s="203">
        <v>0</v>
      </c>
      <c r="Z61">
        <v>0</v>
      </c>
      <c r="AA61" s="203">
        <v>-0.1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84.02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58.61</v>
      </c>
      <c r="AQ61" s="203">
        <v>20.95</v>
      </c>
      <c r="AR61" s="203">
        <v>46.5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212.01</v>
      </c>
      <c r="L62" s="203">
        <v>3.33</v>
      </c>
      <c r="M62" s="203">
        <v>61.45</v>
      </c>
      <c r="N62" s="203">
        <v>50.27</v>
      </c>
      <c r="O62" s="203">
        <v>71.010000000000005</v>
      </c>
      <c r="P62" s="203">
        <v>26.6</v>
      </c>
      <c r="Q62" s="203">
        <v>5.67</v>
      </c>
      <c r="R62" s="203">
        <v>10.62</v>
      </c>
      <c r="S62" s="203">
        <v>7.3</v>
      </c>
      <c r="T62" s="203">
        <v>0</v>
      </c>
      <c r="U62" s="203">
        <v>58.85</v>
      </c>
      <c r="V62" s="203">
        <v>4.95</v>
      </c>
      <c r="W62" s="203">
        <v>10.71</v>
      </c>
      <c r="X62" s="203">
        <v>34.78</v>
      </c>
      <c r="Y62" s="203">
        <v>0</v>
      </c>
      <c r="Z62">
        <v>0</v>
      </c>
      <c r="AA62" s="203">
        <v>-0.1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84.02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58.61</v>
      </c>
      <c r="AQ62" s="203">
        <v>20.95</v>
      </c>
      <c r="AR62" s="203">
        <v>46.5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212.01</v>
      </c>
      <c r="L63" s="203">
        <v>3.33</v>
      </c>
      <c r="M63" s="203">
        <v>61.45</v>
      </c>
      <c r="N63" s="203">
        <v>50.27</v>
      </c>
      <c r="O63" s="203">
        <v>71.010000000000005</v>
      </c>
      <c r="P63" s="203">
        <v>26.6</v>
      </c>
      <c r="Q63" s="203">
        <v>5.0199999999999996</v>
      </c>
      <c r="R63" s="203">
        <v>10.62</v>
      </c>
      <c r="S63" s="203">
        <v>7.3</v>
      </c>
      <c r="T63" s="203">
        <v>0</v>
      </c>
      <c r="U63" s="203">
        <v>58.85</v>
      </c>
      <c r="V63" s="203">
        <v>4.95</v>
      </c>
      <c r="W63" s="203">
        <v>19.399999999999999</v>
      </c>
      <c r="X63" s="203">
        <v>62.76</v>
      </c>
      <c r="Y63" s="203">
        <v>0</v>
      </c>
      <c r="Z63">
        <v>0</v>
      </c>
      <c r="AA63" s="203">
        <v>-0.1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84.02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58.61</v>
      </c>
      <c r="AQ63" s="203">
        <v>20.95</v>
      </c>
      <c r="AR63" s="203">
        <v>47.5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212.01</v>
      </c>
      <c r="L64" s="203">
        <v>3.33</v>
      </c>
      <c r="M64" s="203">
        <v>61.45</v>
      </c>
      <c r="N64" s="203">
        <v>50.27</v>
      </c>
      <c r="O64" s="203">
        <v>71.010000000000005</v>
      </c>
      <c r="P64" s="203">
        <v>26.6</v>
      </c>
      <c r="Q64" s="203">
        <v>5.0199999999999996</v>
      </c>
      <c r="R64" s="203">
        <v>10.62</v>
      </c>
      <c r="S64" s="203">
        <v>7.3</v>
      </c>
      <c r="T64" s="203">
        <v>0</v>
      </c>
      <c r="U64" s="203">
        <v>58.85</v>
      </c>
      <c r="V64" s="203">
        <v>4.95</v>
      </c>
      <c r="W64" s="203">
        <v>19.399999999999999</v>
      </c>
      <c r="X64" s="203">
        <v>62.77</v>
      </c>
      <c r="Y64" s="203">
        <v>0</v>
      </c>
      <c r="Z64">
        <v>0</v>
      </c>
      <c r="AA64" s="203">
        <v>-0.1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84.02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58.61</v>
      </c>
      <c r="AQ64" s="203">
        <v>20.95</v>
      </c>
      <c r="AR64" s="203">
        <v>47.5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212.01</v>
      </c>
      <c r="L65" s="203">
        <v>3.33</v>
      </c>
      <c r="M65" s="203">
        <v>61.45</v>
      </c>
      <c r="N65" s="203">
        <v>50.27</v>
      </c>
      <c r="O65" s="203">
        <v>71.010000000000005</v>
      </c>
      <c r="P65" s="203">
        <v>26.6</v>
      </c>
      <c r="Q65" s="203">
        <v>5.0199999999999996</v>
      </c>
      <c r="R65" s="203">
        <v>10.02</v>
      </c>
      <c r="S65" s="203">
        <v>7.3</v>
      </c>
      <c r="T65" s="203">
        <v>0</v>
      </c>
      <c r="U65" s="203">
        <v>58.85</v>
      </c>
      <c r="V65" s="203">
        <v>5.0999999999999996</v>
      </c>
      <c r="W65" s="203">
        <v>19.399999999999999</v>
      </c>
      <c r="X65" s="203">
        <v>62.77</v>
      </c>
      <c r="Y65" s="203">
        <v>0</v>
      </c>
      <c r="Z65">
        <v>0</v>
      </c>
      <c r="AA65" s="203">
        <v>-0.1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84.02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58.61</v>
      </c>
      <c r="AQ65" s="203">
        <v>20.95</v>
      </c>
      <c r="AR65" s="203">
        <v>47.5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212.01</v>
      </c>
      <c r="L66" s="203">
        <v>3.33</v>
      </c>
      <c r="M66" s="203">
        <v>61.45</v>
      </c>
      <c r="N66" s="203">
        <v>50.27</v>
      </c>
      <c r="O66" s="203">
        <v>71.010000000000005</v>
      </c>
      <c r="P66" s="203">
        <v>26.6</v>
      </c>
      <c r="Q66" s="203">
        <v>5.0199999999999996</v>
      </c>
      <c r="R66" s="203">
        <v>10.02</v>
      </c>
      <c r="S66" s="203">
        <v>7.3</v>
      </c>
      <c r="T66" s="203">
        <v>0</v>
      </c>
      <c r="U66" s="203">
        <v>58.85</v>
      </c>
      <c r="V66" s="203">
        <v>5.36</v>
      </c>
      <c r="W66" s="203">
        <v>19.399999999999999</v>
      </c>
      <c r="X66" s="203">
        <v>62.77</v>
      </c>
      <c r="Y66" s="203">
        <v>0</v>
      </c>
      <c r="Z66">
        <v>0</v>
      </c>
      <c r="AA66" s="203">
        <v>-0.1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84.02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58.61</v>
      </c>
      <c r="AQ66" s="203">
        <v>20.95</v>
      </c>
      <c r="AR66" s="203">
        <v>47.5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269.83999999999997</v>
      </c>
      <c r="L67" s="203">
        <v>3.33</v>
      </c>
      <c r="M67" s="203">
        <v>61.45</v>
      </c>
      <c r="N67" s="203">
        <v>50.27</v>
      </c>
      <c r="O67" s="203">
        <v>71.010000000000005</v>
      </c>
      <c r="P67" s="203">
        <v>26.6</v>
      </c>
      <c r="Q67" s="203">
        <v>8.7899999999999991</v>
      </c>
      <c r="R67" s="203">
        <v>17.95</v>
      </c>
      <c r="S67" s="203">
        <v>11.17</v>
      </c>
      <c r="T67" s="203">
        <v>0</v>
      </c>
      <c r="U67" s="203">
        <v>58.85</v>
      </c>
      <c r="V67" s="203">
        <v>7.7</v>
      </c>
      <c r="W67" s="203">
        <v>19.399999999999999</v>
      </c>
      <c r="X67" s="203">
        <v>62.77</v>
      </c>
      <c r="Y67" s="203">
        <v>0</v>
      </c>
      <c r="Z67">
        <v>0</v>
      </c>
      <c r="AA67" s="203">
        <v>-0.1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84.02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117.79</v>
      </c>
      <c r="AQ67" s="203">
        <v>38.18</v>
      </c>
      <c r="AR67" s="203">
        <v>47.5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314.3</v>
      </c>
      <c r="L68" s="203">
        <v>3.33</v>
      </c>
      <c r="M68" s="203">
        <v>61.45</v>
      </c>
      <c r="N68" s="203">
        <v>50.27</v>
      </c>
      <c r="O68" s="203">
        <v>71.010000000000005</v>
      </c>
      <c r="P68" s="203">
        <v>26.6</v>
      </c>
      <c r="Q68" s="203">
        <v>8.83</v>
      </c>
      <c r="R68" s="203">
        <v>17.940000000000001</v>
      </c>
      <c r="S68" s="203">
        <v>11.17</v>
      </c>
      <c r="T68" s="203">
        <v>0</v>
      </c>
      <c r="U68" s="203">
        <v>58.85</v>
      </c>
      <c r="V68" s="203">
        <v>7.7</v>
      </c>
      <c r="W68" s="203">
        <v>19.399999999999999</v>
      </c>
      <c r="X68" s="203">
        <v>62.77</v>
      </c>
      <c r="Y68" s="203">
        <v>0</v>
      </c>
      <c r="Z68">
        <v>0</v>
      </c>
      <c r="AA68" s="203">
        <v>-0.1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84.02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117.79</v>
      </c>
      <c r="AQ68" s="203">
        <v>38.18</v>
      </c>
      <c r="AR68" s="203">
        <v>47.5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310.35000000000002</v>
      </c>
      <c r="L69" s="203">
        <v>3.32</v>
      </c>
      <c r="M69" s="203">
        <v>61.45</v>
      </c>
      <c r="N69" s="203">
        <v>50.27</v>
      </c>
      <c r="O69" s="203">
        <v>71.010000000000005</v>
      </c>
      <c r="P69" s="203">
        <v>26.6</v>
      </c>
      <c r="Q69" s="203">
        <v>8.83</v>
      </c>
      <c r="R69" s="203">
        <v>17.940000000000001</v>
      </c>
      <c r="S69" s="203">
        <v>11.17</v>
      </c>
      <c r="T69" s="203">
        <v>0</v>
      </c>
      <c r="U69" s="203">
        <v>58.85</v>
      </c>
      <c r="V69" s="203">
        <v>6.17</v>
      </c>
      <c r="W69" s="203">
        <v>19.399999999999999</v>
      </c>
      <c r="X69" s="203">
        <v>62.77</v>
      </c>
      <c r="Y69" s="203">
        <v>0</v>
      </c>
      <c r="Z69">
        <v>0</v>
      </c>
      <c r="AA69" s="203">
        <v>-0.1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84.02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118.42</v>
      </c>
      <c r="AQ69" s="203">
        <v>38.39</v>
      </c>
      <c r="AR69" s="203">
        <v>47.5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308.52</v>
      </c>
      <c r="L70" s="203">
        <v>3.32</v>
      </c>
      <c r="M70" s="203">
        <v>61.45</v>
      </c>
      <c r="N70" s="203">
        <v>50.27</v>
      </c>
      <c r="O70" s="203">
        <v>71.010000000000005</v>
      </c>
      <c r="P70" s="203">
        <v>26.6</v>
      </c>
      <c r="Q70" s="203">
        <v>8.83</v>
      </c>
      <c r="R70" s="203">
        <v>17.940000000000001</v>
      </c>
      <c r="S70" s="203">
        <v>11.17</v>
      </c>
      <c r="T70" s="203">
        <v>0</v>
      </c>
      <c r="U70" s="203">
        <v>58.85</v>
      </c>
      <c r="V70" s="203">
        <v>6.17</v>
      </c>
      <c r="W70" s="203">
        <v>19.399999999999999</v>
      </c>
      <c r="X70" s="203">
        <v>62.77</v>
      </c>
      <c r="Y70" s="203">
        <v>0</v>
      </c>
      <c r="Z70">
        <v>0</v>
      </c>
      <c r="AA70" s="203">
        <v>-0.1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84.02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118.42</v>
      </c>
      <c r="AQ70" s="203">
        <v>38.39</v>
      </c>
      <c r="AR70" s="203">
        <v>47.5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306.3</v>
      </c>
      <c r="L71" s="203">
        <v>3.32</v>
      </c>
      <c r="M71" s="203">
        <v>61.45</v>
      </c>
      <c r="N71" s="203">
        <v>50.27</v>
      </c>
      <c r="O71" s="203">
        <v>71.010000000000005</v>
      </c>
      <c r="P71" s="203">
        <v>26.6</v>
      </c>
      <c r="Q71" s="203">
        <v>8.83</v>
      </c>
      <c r="R71" s="203">
        <v>17.940000000000001</v>
      </c>
      <c r="S71" s="203">
        <v>11.17</v>
      </c>
      <c r="T71" s="203">
        <v>0</v>
      </c>
      <c r="U71" s="203">
        <v>58.85</v>
      </c>
      <c r="V71" s="203">
        <v>7.62</v>
      </c>
      <c r="W71" s="203">
        <v>19.399999999999999</v>
      </c>
      <c r="X71" s="203">
        <v>62.77</v>
      </c>
      <c r="Y71" s="203">
        <v>0</v>
      </c>
      <c r="Z71">
        <v>0</v>
      </c>
      <c r="AA71" s="203">
        <v>-0.06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84.02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117.79</v>
      </c>
      <c r="AQ71" s="203">
        <v>38.18</v>
      </c>
      <c r="AR71" s="203">
        <v>47.5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306.10000000000002</v>
      </c>
      <c r="L72" s="203">
        <v>3.32</v>
      </c>
      <c r="M72" s="203">
        <v>61.45</v>
      </c>
      <c r="N72" s="203">
        <v>50.27</v>
      </c>
      <c r="O72" s="203">
        <v>71.010000000000005</v>
      </c>
      <c r="P72" s="203">
        <v>26.6</v>
      </c>
      <c r="Q72" s="203">
        <v>8.83</v>
      </c>
      <c r="R72" s="203">
        <v>17.940000000000001</v>
      </c>
      <c r="S72" s="203">
        <v>11.17</v>
      </c>
      <c r="T72" s="203">
        <v>0</v>
      </c>
      <c r="U72" s="203">
        <v>58.85</v>
      </c>
      <c r="V72" s="203">
        <v>7.7</v>
      </c>
      <c r="W72" s="203">
        <v>19.399999999999999</v>
      </c>
      <c r="X72" s="203">
        <v>62.77</v>
      </c>
      <c r="Y72" s="203">
        <v>0</v>
      </c>
      <c r="Z72">
        <v>0</v>
      </c>
      <c r="AA72" s="203">
        <v>-0.06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84.02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117.79</v>
      </c>
      <c r="AQ72" s="203">
        <v>38.18</v>
      </c>
      <c r="AR72" s="203">
        <v>37.950000000000003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346.28</v>
      </c>
      <c r="L73" s="203">
        <v>3.32</v>
      </c>
      <c r="M73" s="203">
        <v>61.45</v>
      </c>
      <c r="N73" s="203">
        <v>50.27</v>
      </c>
      <c r="O73" s="203">
        <v>71.010000000000005</v>
      </c>
      <c r="P73" s="203">
        <v>26.6</v>
      </c>
      <c r="Q73" s="203">
        <v>8.83</v>
      </c>
      <c r="R73" s="203">
        <v>17.940000000000001</v>
      </c>
      <c r="S73" s="203">
        <v>11.17</v>
      </c>
      <c r="T73" s="203">
        <v>0</v>
      </c>
      <c r="U73" s="203">
        <v>58.85</v>
      </c>
      <c r="V73" s="203">
        <v>7.7</v>
      </c>
      <c r="W73" s="203">
        <v>19.399999999999999</v>
      </c>
      <c r="X73" s="203">
        <v>62.77</v>
      </c>
      <c r="Y73" s="203">
        <v>0</v>
      </c>
      <c r="Z73">
        <v>0</v>
      </c>
      <c r="AA73" s="203">
        <v>-0.06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84.02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117.79</v>
      </c>
      <c r="AQ73" s="203">
        <v>38.18</v>
      </c>
      <c r="AR73" s="203">
        <v>21.82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417.92</v>
      </c>
      <c r="L74" s="203">
        <v>3.32</v>
      </c>
      <c r="M74" s="203">
        <v>61.45</v>
      </c>
      <c r="N74" s="203">
        <v>50.27</v>
      </c>
      <c r="O74" s="203">
        <v>71.010000000000005</v>
      </c>
      <c r="P74" s="203">
        <v>26.6</v>
      </c>
      <c r="Q74" s="203">
        <v>8.83</v>
      </c>
      <c r="R74" s="203">
        <v>17.940000000000001</v>
      </c>
      <c r="S74" s="203">
        <v>11.17</v>
      </c>
      <c r="T74" s="203">
        <v>0</v>
      </c>
      <c r="U74" s="203">
        <v>58.85</v>
      </c>
      <c r="V74" s="203">
        <v>7.7</v>
      </c>
      <c r="W74" s="203">
        <v>19.399999999999999</v>
      </c>
      <c r="X74" s="203">
        <v>62.77</v>
      </c>
      <c r="Y74" s="203">
        <v>0</v>
      </c>
      <c r="Z74">
        <v>0</v>
      </c>
      <c r="AA74" s="203">
        <v>-0.06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84.02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117.79</v>
      </c>
      <c r="AQ74" s="203">
        <v>38.18</v>
      </c>
      <c r="AR74" s="203">
        <v>10.09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491.12</v>
      </c>
      <c r="L75" s="203">
        <v>3.29</v>
      </c>
      <c r="M75" s="203">
        <v>61.45</v>
      </c>
      <c r="N75" s="203">
        <v>50.27</v>
      </c>
      <c r="O75" s="203">
        <v>71.010000000000005</v>
      </c>
      <c r="P75" s="203">
        <v>26.6</v>
      </c>
      <c r="Q75" s="203">
        <v>8.83</v>
      </c>
      <c r="R75" s="203">
        <v>17.940000000000001</v>
      </c>
      <c r="S75" s="203">
        <v>11.17</v>
      </c>
      <c r="T75" s="203">
        <v>0</v>
      </c>
      <c r="U75" s="203">
        <v>58.85</v>
      </c>
      <c r="V75" s="203">
        <v>7.7</v>
      </c>
      <c r="W75" s="203">
        <v>19.399999999999999</v>
      </c>
      <c r="X75" s="203">
        <v>62.77</v>
      </c>
      <c r="Y75" s="203">
        <v>0</v>
      </c>
      <c r="Z75">
        <v>0</v>
      </c>
      <c r="AA75" s="203">
        <v>-0.06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84.02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117.79</v>
      </c>
      <c r="AQ75" s="203">
        <v>38.18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491.12</v>
      </c>
      <c r="L76" s="203">
        <v>3.32</v>
      </c>
      <c r="M76" s="203">
        <v>61.45</v>
      </c>
      <c r="N76" s="203">
        <v>50.27</v>
      </c>
      <c r="O76" s="203">
        <v>71.010000000000005</v>
      </c>
      <c r="P76" s="203">
        <v>26.6</v>
      </c>
      <c r="Q76" s="203">
        <v>8.83</v>
      </c>
      <c r="R76" s="203">
        <v>17.940000000000001</v>
      </c>
      <c r="S76" s="203">
        <v>11.17</v>
      </c>
      <c r="T76" s="203">
        <v>0</v>
      </c>
      <c r="U76" s="203">
        <v>58.85</v>
      </c>
      <c r="V76" s="203">
        <v>7.7</v>
      </c>
      <c r="W76" s="203">
        <v>19.399999999999999</v>
      </c>
      <c r="X76" s="203">
        <v>62.77</v>
      </c>
      <c r="Y76" s="203">
        <v>0</v>
      </c>
      <c r="Z76">
        <v>0</v>
      </c>
      <c r="AA76" s="203">
        <v>-0.06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84.02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117.79</v>
      </c>
      <c r="AQ76" s="203">
        <v>38.18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491.08</v>
      </c>
      <c r="L77" s="203">
        <v>7.06</v>
      </c>
      <c r="M77" s="203">
        <v>61.45</v>
      </c>
      <c r="N77" s="203">
        <v>50.27</v>
      </c>
      <c r="O77" s="203">
        <v>71.010000000000005</v>
      </c>
      <c r="P77" s="203">
        <v>26.6</v>
      </c>
      <c r="Q77" s="203">
        <v>8.83</v>
      </c>
      <c r="R77" s="203">
        <v>17.940000000000001</v>
      </c>
      <c r="S77" s="203">
        <v>11.17</v>
      </c>
      <c r="T77" s="203">
        <v>0</v>
      </c>
      <c r="U77" s="203">
        <v>58.85</v>
      </c>
      <c r="V77" s="203">
        <v>7.7</v>
      </c>
      <c r="W77" s="203">
        <v>19.399999999999999</v>
      </c>
      <c r="X77" s="203">
        <v>62.77</v>
      </c>
      <c r="Y77" s="203">
        <v>0</v>
      </c>
      <c r="Z77">
        <v>0</v>
      </c>
      <c r="AA77" s="203">
        <v>-0.12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149.61000000000001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117.79</v>
      </c>
      <c r="AQ77" s="203">
        <v>38.18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491.08</v>
      </c>
      <c r="L78" s="203">
        <v>7.23</v>
      </c>
      <c r="M78" s="203">
        <v>61.45</v>
      </c>
      <c r="N78" s="203">
        <v>50.27</v>
      </c>
      <c r="O78" s="203">
        <v>71.010000000000005</v>
      </c>
      <c r="P78" s="203">
        <v>26.6</v>
      </c>
      <c r="Q78" s="203">
        <v>8.83</v>
      </c>
      <c r="R78" s="203">
        <v>17.940000000000001</v>
      </c>
      <c r="S78" s="203">
        <v>11.17</v>
      </c>
      <c r="T78" s="203">
        <v>0</v>
      </c>
      <c r="U78" s="203">
        <v>58.85</v>
      </c>
      <c r="V78" s="203">
        <v>7.7</v>
      </c>
      <c r="W78" s="203">
        <v>19.399999999999999</v>
      </c>
      <c r="X78" s="203">
        <v>62.77</v>
      </c>
      <c r="Y78" s="203">
        <v>0</v>
      </c>
      <c r="Z78">
        <v>0</v>
      </c>
      <c r="AA78" s="203">
        <v>-0.12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131.85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117.79</v>
      </c>
      <c r="AQ78" s="203">
        <v>38.18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491.12</v>
      </c>
      <c r="L79" s="203">
        <v>7.23</v>
      </c>
      <c r="M79" s="203">
        <v>61.45</v>
      </c>
      <c r="N79" s="203">
        <v>50.27</v>
      </c>
      <c r="O79" s="203">
        <v>71.010000000000005</v>
      </c>
      <c r="P79" s="203">
        <v>26.6</v>
      </c>
      <c r="Q79" s="203">
        <v>8.83</v>
      </c>
      <c r="R79" s="203">
        <v>17.940000000000001</v>
      </c>
      <c r="S79" s="203">
        <v>11.17</v>
      </c>
      <c r="T79" s="203">
        <v>0</v>
      </c>
      <c r="U79" s="203">
        <v>58.85</v>
      </c>
      <c r="V79" s="203">
        <v>7.7</v>
      </c>
      <c r="W79" s="203">
        <v>19.399999999999999</v>
      </c>
      <c r="X79" s="203">
        <v>62.77</v>
      </c>
      <c r="Y79" s="203">
        <v>0</v>
      </c>
      <c r="Z79">
        <v>0</v>
      </c>
      <c r="AA79" s="203">
        <v>-0.12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134.66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117.79</v>
      </c>
      <c r="AQ79" s="203">
        <v>38.18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491.12</v>
      </c>
      <c r="L80" s="203">
        <v>7.23</v>
      </c>
      <c r="M80" s="203">
        <v>61.45</v>
      </c>
      <c r="N80" s="203">
        <v>50.27</v>
      </c>
      <c r="O80" s="203">
        <v>71.010000000000005</v>
      </c>
      <c r="P80" s="203">
        <v>26.6</v>
      </c>
      <c r="Q80" s="203">
        <v>8.83</v>
      </c>
      <c r="R80" s="203">
        <v>17.940000000000001</v>
      </c>
      <c r="S80" s="203">
        <v>11.17</v>
      </c>
      <c r="T80" s="203">
        <v>0</v>
      </c>
      <c r="U80" s="203">
        <v>58.85</v>
      </c>
      <c r="V80" s="203">
        <v>7.7</v>
      </c>
      <c r="W80" s="203">
        <v>19.399999999999999</v>
      </c>
      <c r="X80" s="203">
        <v>62.77</v>
      </c>
      <c r="Y80" s="203">
        <v>0</v>
      </c>
      <c r="Z80">
        <v>0</v>
      </c>
      <c r="AA80" s="203">
        <v>-0.12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134.66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117.79</v>
      </c>
      <c r="AQ80" s="203">
        <v>38.18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491.12</v>
      </c>
      <c r="L81" s="203">
        <v>7.23</v>
      </c>
      <c r="M81" s="203">
        <v>61.45</v>
      </c>
      <c r="N81" s="203">
        <v>50.27</v>
      </c>
      <c r="O81" s="203">
        <v>71.010000000000005</v>
      </c>
      <c r="P81" s="203">
        <v>26.6</v>
      </c>
      <c r="Q81" s="203">
        <v>8.83</v>
      </c>
      <c r="R81" s="203">
        <v>17.940000000000001</v>
      </c>
      <c r="S81" s="203">
        <v>11.17</v>
      </c>
      <c r="T81" s="203">
        <v>0</v>
      </c>
      <c r="U81" s="203">
        <v>58.85</v>
      </c>
      <c r="V81" s="203">
        <v>7.7</v>
      </c>
      <c r="W81" s="203">
        <v>19.399999999999999</v>
      </c>
      <c r="X81" s="203">
        <v>62.77</v>
      </c>
      <c r="Y81" s="203">
        <v>0</v>
      </c>
      <c r="Z81">
        <v>0</v>
      </c>
      <c r="AA81" s="203">
        <v>-0.12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134.66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117.79</v>
      </c>
      <c r="AQ81" s="203">
        <v>38.18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491.12</v>
      </c>
      <c r="L82" s="203">
        <v>7.23</v>
      </c>
      <c r="M82" s="203">
        <v>61.45</v>
      </c>
      <c r="N82" s="203">
        <v>50.27</v>
      </c>
      <c r="O82" s="203">
        <v>71.010000000000005</v>
      </c>
      <c r="P82" s="203">
        <v>26.6</v>
      </c>
      <c r="Q82" s="203">
        <v>8.83</v>
      </c>
      <c r="R82" s="203">
        <v>17.940000000000001</v>
      </c>
      <c r="S82" s="203">
        <v>11.17</v>
      </c>
      <c r="T82" s="203">
        <v>0</v>
      </c>
      <c r="U82" s="203">
        <v>58.85</v>
      </c>
      <c r="V82" s="203">
        <v>7.7</v>
      </c>
      <c r="W82" s="203">
        <v>19.399999999999999</v>
      </c>
      <c r="X82" s="203">
        <v>62.77</v>
      </c>
      <c r="Y82" s="203">
        <v>0</v>
      </c>
      <c r="Z82">
        <v>0</v>
      </c>
      <c r="AA82" s="203">
        <v>-0.12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134.66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117.79</v>
      </c>
      <c r="AQ82" s="203">
        <v>38.18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491.12</v>
      </c>
      <c r="L83" s="203">
        <v>7.23</v>
      </c>
      <c r="M83" s="203">
        <v>61.45</v>
      </c>
      <c r="N83" s="203">
        <v>50.27</v>
      </c>
      <c r="O83" s="203">
        <v>71.010000000000005</v>
      </c>
      <c r="P83" s="203">
        <v>26.6</v>
      </c>
      <c r="Q83" s="203">
        <v>8.83</v>
      </c>
      <c r="R83" s="203">
        <v>17.940000000000001</v>
      </c>
      <c r="S83" s="203">
        <v>11.17</v>
      </c>
      <c r="T83" s="203">
        <v>0</v>
      </c>
      <c r="U83" s="203">
        <v>58.85</v>
      </c>
      <c r="V83" s="203">
        <v>7.7</v>
      </c>
      <c r="W83" s="203">
        <v>19.399999999999999</v>
      </c>
      <c r="X83" s="203">
        <v>62.77</v>
      </c>
      <c r="Y83" s="203">
        <v>0</v>
      </c>
      <c r="Z83">
        <v>0</v>
      </c>
      <c r="AA83" s="203">
        <v>-0.12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149.61000000000001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117.79</v>
      </c>
      <c r="AQ83" s="203">
        <v>38.18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491.12</v>
      </c>
      <c r="L84" s="203">
        <v>7.23</v>
      </c>
      <c r="M84" s="203">
        <v>61.45</v>
      </c>
      <c r="N84" s="203">
        <v>50.27</v>
      </c>
      <c r="O84" s="203">
        <v>71.010000000000005</v>
      </c>
      <c r="P84" s="203">
        <v>26.6</v>
      </c>
      <c r="Q84" s="203">
        <v>8.83</v>
      </c>
      <c r="R84" s="203">
        <v>17.940000000000001</v>
      </c>
      <c r="S84" s="203">
        <v>11.17</v>
      </c>
      <c r="T84" s="203">
        <v>0</v>
      </c>
      <c r="U84" s="203">
        <v>58.85</v>
      </c>
      <c r="V84" s="203">
        <v>7.7</v>
      </c>
      <c r="W84" s="203">
        <v>19.399999999999999</v>
      </c>
      <c r="X84" s="203">
        <v>62.77</v>
      </c>
      <c r="Y84" s="203">
        <v>0</v>
      </c>
      <c r="Z84">
        <v>0</v>
      </c>
      <c r="AA84" s="203">
        <v>-0.12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149.61000000000001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117.79</v>
      </c>
      <c r="AQ84" s="203">
        <v>38.18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491.12</v>
      </c>
      <c r="L85" s="203">
        <v>7.23</v>
      </c>
      <c r="M85" s="203">
        <v>61.45</v>
      </c>
      <c r="N85" s="203">
        <v>50.27</v>
      </c>
      <c r="O85" s="203">
        <v>71.010000000000005</v>
      </c>
      <c r="P85" s="203">
        <v>26.6</v>
      </c>
      <c r="Q85" s="203">
        <v>8.83</v>
      </c>
      <c r="R85" s="203">
        <v>17.940000000000001</v>
      </c>
      <c r="S85" s="203">
        <v>11.17</v>
      </c>
      <c r="T85" s="203">
        <v>0</v>
      </c>
      <c r="U85" s="203">
        <v>58.85</v>
      </c>
      <c r="V85" s="203">
        <v>7.7</v>
      </c>
      <c r="W85" s="203">
        <v>19.399999999999999</v>
      </c>
      <c r="X85" s="203">
        <v>62.77</v>
      </c>
      <c r="Y85" s="203">
        <v>0</v>
      </c>
      <c r="Z85">
        <v>0</v>
      </c>
      <c r="AA85" s="203">
        <v>-0.12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99.61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117.79</v>
      </c>
      <c r="AQ85" s="203">
        <v>38.18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491.12</v>
      </c>
      <c r="L86" s="203">
        <v>7.23</v>
      </c>
      <c r="M86" s="203">
        <v>61.45</v>
      </c>
      <c r="N86" s="203">
        <v>50.27</v>
      </c>
      <c r="O86" s="203">
        <v>71.010000000000005</v>
      </c>
      <c r="P86" s="203">
        <v>26.6</v>
      </c>
      <c r="Q86" s="203">
        <v>8.83</v>
      </c>
      <c r="R86" s="203">
        <v>17.940000000000001</v>
      </c>
      <c r="S86" s="203">
        <v>11.17</v>
      </c>
      <c r="T86" s="203">
        <v>0</v>
      </c>
      <c r="U86" s="203">
        <v>58.85</v>
      </c>
      <c r="V86" s="203">
        <v>7.7</v>
      </c>
      <c r="W86" s="203">
        <v>19.399999999999999</v>
      </c>
      <c r="X86" s="203">
        <v>62.77</v>
      </c>
      <c r="Y86" s="203">
        <v>0</v>
      </c>
      <c r="Z86">
        <v>0</v>
      </c>
      <c r="AA86" s="203">
        <v>-0.12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99.61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117.79</v>
      </c>
      <c r="AQ86" s="203">
        <v>38.18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491.08</v>
      </c>
      <c r="L87" s="203">
        <v>7.23</v>
      </c>
      <c r="M87" s="203">
        <v>61.45</v>
      </c>
      <c r="N87" s="203">
        <v>50.27</v>
      </c>
      <c r="O87" s="203">
        <v>71.010000000000005</v>
      </c>
      <c r="P87" s="203">
        <v>26.6</v>
      </c>
      <c r="Q87" s="203">
        <v>8.83</v>
      </c>
      <c r="R87" s="203">
        <v>17.940000000000001</v>
      </c>
      <c r="S87" s="203">
        <v>11.17</v>
      </c>
      <c r="T87" s="203">
        <v>0</v>
      </c>
      <c r="U87" s="203">
        <v>58.85</v>
      </c>
      <c r="V87" s="203">
        <v>7.7</v>
      </c>
      <c r="W87" s="203">
        <v>19.399999999999999</v>
      </c>
      <c r="X87" s="203">
        <v>62.77</v>
      </c>
      <c r="Y87" s="203">
        <v>0</v>
      </c>
      <c r="Z87">
        <v>0</v>
      </c>
      <c r="AA87" s="203">
        <v>-0.12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84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117.79</v>
      </c>
      <c r="AQ87" s="203">
        <v>38.18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491.08</v>
      </c>
      <c r="L88" s="203">
        <v>7.23</v>
      </c>
      <c r="M88" s="203">
        <v>61.45</v>
      </c>
      <c r="N88" s="203">
        <v>50.27</v>
      </c>
      <c r="O88" s="203">
        <v>71.010000000000005</v>
      </c>
      <c r="P88" s="203">
        <v>26.6</v>
      </c>
      <c r="Q88" s="203">
        <v>8.83</v>
      </c>
      <c r="R88" s="203">
        <v>17.940000000000001</v>
      </c>
      <c r="S88" s="203">
        <v>11.17</v>
      </c>
      <c r="T88" s="203">
        <v>0</v>
      </c>
      <c r="U88" s="203">
        <v>58.85</v>
      </c>
      <c r="V88" s="203">
        <v>7.7</v>
      </c>
      <c r="W88" s="203">
        <v>19.399999999999999</v>
      </c>
      <c r="X88" s="203">
        <v>62.77</v>
      </c>
      <c r="Y88" s="203">
        <v>0</v>
      </c>
      <c r="Z88">
        <v>0</v>
      </c>
      <c r="AA88" s="203">
        <v>-0.12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84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117.79</v>
      </c>
      <c r="AQ88" s="203">
        <v>38.18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491.08</v>
      </c>
      <c r="L89" s="203">
        <v>7.23</v>
      </c>
      <c r="M89" s="203">
        <v>61.45</v>
      </c>
      <c r="N89" s="203">
        <v>50.27</v>
      </c>
      <c r="O89" s="203">
        <v>71.010000000000005</v>
      </c>
      <c r="P89" s="203">
        <v>26.6</v>
      </c>
      <c r="Q89" s="203">
        <v>8.83</v>
      </c>
      <c r="R89" s="203">
        <v>17.940000000000001</v>
      </c>
      <c r="S89" s="203">
        <v>11.17</v>
      </c>
      <c r="T89" s="203">
        <v>0</v>
      </c>
      <c r="U89" s="203">
        <v>58.85</v>
      </c>
      <c r="V89" s="203">
        <v>7.7</v>
      </c>
      <c r="W89" s="203">
        <v>19.399999999999999</v>
      </c>
      <c r="X89" s="203">
        <v>62.77</v>
      </c>
      <c r="Y89" s="203">
        <v>0</v>
      </c>
      <c r="Z89">
        <v>0</v>
      </c>
      <c r="AA89" s="203">
        <v>-0.12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84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117.79</v>
      </c>
      <c r="AQ89" s="203">
        <v>38.18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491.08</v>
      </c>
      <c r="L90" s="203">
        <v>7.23</v>
      </c>
      <c r="M90" s="203">
        <v>61.45</v>
      </c>
      <c r="N90" s="203">
        <v>50.27</v>
      </c>
      <c r="O90" s="203">
        <v>71.010000000000005</v>
      </c>
      <c r="P90" s="203">
        <v>26.6</v>
      </c>
      <c r="Q90" s="203">
        <v>8.83</v>
      </c>
      <c r="R90" s="203">
        <v>17.940000000000001</v>
      </c>
      <c r="S90" s="203">
        <v>11.17</v>
      </c>
      <c r="T90" s="203">
        <v>0</v>
      </c>
      <c r="U90" s="203">
        <v>58.85</v>
      </c>
      <c r="V90" s="203">
        <v>7.7</v>
      </c>
      <c r="W90" s="203">
        <v>19.399999999999999</v>
      </c>
      <c r="X90" s="203">
        <v>62.77</v>
      </c>
      <c r="Y90" s="203">
        <v>0</v>
      </c>
      <c r="Z90">
        <v>0</v>
      </c>
      <c r="AA90" s="203">
        <v>-0.12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84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117.79</v>
      </c>
      <c r="AQ90" s="203">
        <v>38.18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491.12</v>
      </c>
      <c r="L91" s="203">
        <v>7.23</v>
      </c>
      <c r="M91" s="203">
        <v>61.45</v>
      </c>
      <c r="N91" s="203">
        <v>50.27</v>
      </c>
      <c r="O91" s="203">
        <v>71.010000000000005</v>
      </c>
      <c r="P91" s="203">
        <v>26.6</v>
      </c>
      <c r="Q91" s="203">
        <v>8.83</v>
      </c>
      <c r="R91" s="203">
        <v>17.940000000000001</v>
      </c>
      <c r="S91" s="203">
        <v>11.17</v>
      </c>
      <c r="T91" s="203">
        <v>0</v>
      </c>
      <c r="U91" s="203">
        <v>58.85</v>
      </c>
      <c r="V91" s="203">
        <v>7.7</v>
      </c>
      <c r="W91" s="203">
        <v>19.399999999999999</v>
      </c>
      <c r="X91" s="203">
        <v>62.77</v>
      </c>
      <c r="Y91" s="203">
        <v>0</v>
      </c>
      <c r="Z91">
        <v>0</v>
      </c>
      <c r="AA91" s="203">
        <v>-0.12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84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117.79</v>
      </c>
      <c r="AQ91" s="203">
        <v>38.18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491.12</v>
      </c>
      <c r="L92" s="203">
        <v>7.23</v>
      </c>
      <c r="M92" s="203">
        <v>61.45</v>
      </c>
      <c r="N92" s="203">
        <v>50.27</v>
      </c>
      <c r="O92" s="203">
        <v>71.010000000000005</v>
      </c>
      <c r="P92" s="203">
        <v>26.6</v>
      </c>
      <c r="Q92" s="203">
        <v>8.83</v>
      </c>
      <c r="R92" s="203">
        <v>17.940000000000001</v>
      </c>
      <c r="S92" s="203">
        <v>11.17</v>
      </c>
      <c r="T92" s="203">
        <v>0</v>
      </c>
      <c r="U92" s="203">
        <v>58.85</v>
      </c>
      <c r="V92" s="203">
        <v>7.7</v>
      </c>
      <c r="W92" s="203">
        <v>19.399999999999999</v>
      </c>
      <c r="X92" s="203">
        <v>62.77</v>
      </c>
      <c r="Y92" s="203">
        <v>0</v>
      </c>
      <c r="Z92">
        <v>0</v>
      </c>
      <c r="AA92" s="203">
        <v>-0.12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84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117.79</v>
      </c>
      <c r="AQ92" s="203">
        <v>38.18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491.12</v>
      </c>
      <c r="L93" s="203">
        <v>7.23</v>
      </c>
      <c r="M93" s="203">
        <v>61.45</v>
      </c>
      <c r="N93" s="203">
        <v>50.27</v>
      </c>
      <c r="O93" s="203">
        <v>71.010000000000005</v>
      </c>
      <c r="P93" s="203">
        <v>26.6</v>
      </c>
      <c r="Q93" s="203">
        <v>8.83</v>
      </c>
      <c r="R93" s="203">
        <v>17.940000000000001</v>
      </c>
      <c r="S93" s="203">
        <v>11.17</v>
      </c>
      <c r="T93" s="203">
        <v>0</v>
      </c>
      <c r="U93" s="203">
        <v>58.85</v>
      </c>
      <c r="V93" s="203">
        <v>7.7</v>
      </c>
      <c r="W93" s="203">
        <v>19.399999999999999</v>
      </c>
      <c r="X93" s="203">
        <v>62.77</v>
      </c>
      <c r="Y93" s="203">
        <v>0</v>
      </c>
      <c r="Z93">
        <v>0</v>
      </c>
      <c r="AA93" s="203">
        <v>-0.12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84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117.79</v>
      </c>
      <c r="AQ93" s="203">
        <v>38.18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491.12</v>
      </c>
      <c r="L94" s="203">
        <v>7.23</v>
      </c>
      <c r="M94" s="203">
        <v>61.45</v>
      </c>
      <c r="N94" s="203">
        <v>50.27</v>
      </c>
      <c r="O94" s="203">
        <v>71.010000000000005</v>
      </c>
      <c r="P94" s="203">
        <v>26.6</v>
      </c>
      <c r="Q94" s="203">
        <v>8.83</v>
      </c>
      <c r="R94" s="203">
        <v>17.940000000000001</v>
      </c>
      <c r="S94" s="203">
        <v>11.17</v>
      </c>
      <c r="T94" s="203">
        <v>0</v>
      </c>
      <c r="U94" s="203">
        <v>58.85</v>
      </c>
      <c r="V94" s="203">
        <v>7.7</v>
      </c>
      <c r="W94" s="203">
        <v>19.399999999999999</v>
      </c>
      <c r="X94" s="203">
        <v>62.77</v>
      </c>
      <c r="Y94" s="203">
        <v>0</v>
      </c>
      <c r="Z94">
        <v>0</v>
      </c>
      <c r="AA94" s="203">
        <v>-0.12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84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117.79</v>
      </c>
      <c r="AQ94" s="203">
        <v>38.18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491.12</v>
      </c>
      <c r="L95" s="203">
        <v>7.48</v>
      </c>
      <c r="M95" s="203">
        <v>61.45</v>
      </c>
      <c r="N95" s="203">
        <v>50.27</v>
      </c>
      <c r="O95" s="203">
        <v>71.010000000000005</v>
      </c>
      <c r="P95" s="203">
        <v>26.6</v>
      </c>
      <c r="Q95" s="203">
        <v>8.83</v>
      </c>
      <c r="R95" s="203">
        <v>17.940000000000001</v>
      </c>
      <c r="S95" s="203">
        <v>11.17</v>
      </c>
      <c r="T95" s="203">
        <v>0</v>
      </c>
      <c r="U95" s="203">
        <v>58.85</v>
      </c>
      <c r="V95" s="203">
        <v>7.7</v>
      </c>
      <c r="W95" s="203">
        <v>19.399999999999999</v>
      </c>
      <c r="X95" s="203">
        <v>62.77</v>
      </c>
      <c r="Y95" s="203">
        <v>0</v>
      </c>
      <c r="Z95">
        <v>0</v>
      </c>
      <c r="AA95" s="203">
        <v>-0.12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84.02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117.79</v>
      </c>
      <c r="AQ95" s="203">
        <v>38.18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491.12</v>
      </c>
      <c r="L96" s="203">
        <v>7.23</v>
      </c>
      <c r="M96" s="203">
        <v>61.45</v>
      </c>
      <c r="N96" s="203">
        <v>50.27</v>
      </c>
      <c r="O96" s="203">
        <v>71.010000000000005</v>
      </c>
      <c r="P96" s="203">
        <v>26.6</v>
      </c>
      <c r="Q96" s="203">
        <v>8.83</v>
      </c>
      <c r="R96" s="203">
        <v>17.940000000000001</v>
      </c>
      <c r="S96" s="203">
        <v>11.17</v>
      </c>
      <c r="T96" s="203">
        <v>0</v>
      </c>
      <c r="U96" s="203">
        <v>58.85</v>
      </c>
      <c r="V96" s="203">
        <v>7.7</v>
      </c>
      <c r="W96" s="203">
        <v>19.399999999999999</v>
      </c>
      <c r="X96" s="203">
        <v>62.77</v>
      </c>
      <c r="Y96" s="203">
        <v>0</v>
      </c>
      <c r="Z96">
        <v>0</v>
      </c>
      <c r="AA96" s="203">
        <v>-0.12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84.02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117.79</v>
      </c>
      <c r="AQ96" s="203">
        <v>38.18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491.12</v>
      </c>
      <c r="L97" s="203">
        <v>7.23</v>
      </c>
      <c r="M97" s="203">
        <v>61.45</v>
      </c>
      <c r="N97" s="203">
        <v>50.27</v>
      </c>
      <c r="O97" s="203">
        <v>71.010000000000005</v>
      </c>
      <c r="P97" s="203">
        <v>26.6</v>
      </c>
      <c r="Q97" s="203">
        <v>8.83</v>
      </c>
      <c r="R97" s="203">
        <v>17.940000000000001</v>
      </c>
      <c r="S97" s="203">
        <v>11.17</v>
      </c>
      <c r="T97" s="203">
        <v>0</v>
      </c>
      <c r="U97" s="203">
        <v>58.85</v>
      </c>
      <c r="V97" s="203">
        <v>7.7</v>
      </c>
      <c r="W97" s="203">
        <v>19.399999999999999</v>
      </c>
      <c r="X97" s="203">
        <v>62.77</v>
      </c>
      <c r="Y97" s="203">
        <v>0</v>
      </c>
      <c r="Z97">
        <v>0</v>
      </c>
      <c r="AA97" s="203">
        <v>-0.12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84.02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117.79</v>
      </c>
      <c r="AQ97" s="203">
        <v>38.18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491.12</v>
      </c>
      <c r="L98" s="203">
        <v>7.23</v>
      </c>
      <c r="M98" s="203">
        <v>61.45</v>
      </c>
      <c r="N98" s="203">
        <v>50.27</v>
      </c>
      <c r="O98" s="203">
        <v>71.010000000000005</v>
      </c>
      <c r="P98" s="203">
        <v>26.6</v>
      </c>
      <c r="Q98" s="203">
        <v>8.83</v>
      </c>
      <c r="R98" s="203">
        <v>17.940000000000001</v>
      </c>
      <c r="S98" s="203">
        <v>11.17</v>
      </c>
      <c r="T98" s="203">
        <v>0</v>
      </c>
      <c r="U98" s="203">
        <v>58.85</v>
      </c>
      <c r="V98" s="203">
        <v>7.7</v>
      </c>
      <c r="W98" s="203">
        <v>19.399999999999999</v>
      </c>
      <c r="X98" s="203">
        <v>62.77</v>
      </c>
      <c r="Y98" s="203">
        <v>0</v>
      </c>
      <c r="Z98">
        <v>0</v>
      </c>
      <c r="AA98" s="203">
        <v>-0.12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84.02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117.79</v>
      </c>
      <c r="AQ98" s="203">
        <v>38.18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8.6600724999999947</v>
      </c>
      <c r="L99">
        <f t="shared" si="0"/>
        <v>0.10132250000000013</v>
      </c>
      <c r="M99">
        <f t="shared" si="0"/>
        <v>1.4747999999999974</v>
      </c>
      <c r="N99">
        <f t="shared" si="0"/>
        <v>1.2064800000000013</v>
      </c>
      <c r="O99">
        <f t="shared" si="0"/>
        <v>1.7042400000000038</v>
      </c>
      <c r="P99">
        <f t="shared" si="0"/>
        <v>0.63839999999999886</v>
      </c>
      <c r="Q99">
        <f t="shared" si="0"/>
        <v>0.18370250000000032</v>
      </c>
      <c r="R99">
        <f t="shared" si="0"/>
        <v>0.36719500000000044</v>
      </c>
      <c r="S99">
        <f t="shared" si="0"/>
        <v>0.23394749999999961</v>
      </c>
      <c r="T99">
        <f t="shared" si="0"/>
        <v>0</v>
      </c>
      <c r="U99">
        <f t="shared" si="0"/>
        <v>1.4077300000000017</v>
      </c>
      <c r="V99">
        <f t="shared" si="0"/>
        <v>0.16855500000000012</v>
      </c>
      <c r="W99">
        <f t="shared" si="0"/>
        <v>0.42488500000000079</v>
      </c>
      <c r="X99">
        <f t="shared" si="0"/>
        <v>1.3801750000000026</v>
      </c>
      <c r="Y99">
        <f t="shared" si="0"/>
        <v>0</v>
      </c>
      <c r="Z99">
        <f t="shared" si="0"/>
        <v>0</v>
      </c>
      <c r="AA99">
        <f t="shared" si="0"/>
        <v>-2.2399999999999972E-3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2.1359200000000027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2.5018200000000017</v>
      </c>
      <c r="AQ99">
        <f t="shared" ref="AQ99:AT99" si="1">SUM(AQ3:AQ98)/4000</f>
        <v>0.82165999999999906</v>
      </c>
      <c r="AR99">
        <f t="shared" si="1"/>
        <v>0.51031749999999998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87.7</v>
      </c>
      <c r="L3" s="203">
        <v>22.6</v>
      </c>
      <c r="M3" s="203">
        <v>0</v>
      </c>
      <c r="N3" s="203">
        <v>29.07</v>
      </c>
      <c r="O3" s="203">
        <v>48.81</v>
      </c>
      <c r="P3" s="203">
        <v>66.72</v>
      </c>
      <c r="Q3" s="203">
        <v>5.1100000000000003</v>
      </c>
      <c r="R3" s="203">
        <v>10.77</v>
      </c>
      <c r="S3" s="203">
        <v>6.71</v>
      </c>
      <c r="T3" s="203">
        <v>0</v>
      </c>
      <c r="U3" s="203">
        <v>314.45999999999998</v>
      </c>
      <c r="V3" s="203">
        <v>4.45</v>
      </c>
      <c r="W3" s="203">
        <v>11.14</v>
      </c>
      <c r="X3" s="203">
        <v>36.299999999999997</v>
      </c>
      <c r="Y3" s="203">
        <v>0</v>
      </c>
      <c r="Z3">
        <v>0</v>
      </c>
      <c r="AA3" s="203">
        <v>-0.03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68.12</v>
      </c>
      <c r="AQ3" s="203">
        <v>22.08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87.7</v>
      </c>
      <c r="L4" s="203">
        <v>22.22</v>
      </c>
      <c r="M4" s="203">
        <v>0</v>
      </c>
      <c r="N4" s="203">
        <v>29.07</v>
      </c>
      <c r="O4" s="203">
        <v>48.81</v>
      </c>
      <c r="P4" s="203">
        <v>66.72</v>
      </c>
      <c r="Q4" s="203">
        <v>5.1100000000000003</v>
      </c>
      <c r="R4" s="203">
        <v>10.38</v>
      </c>
      <c r="S4" s="203">
        <v>6.47</v>
      </c>
      <c r="T4" s="203">
        <v>0</v>
      </c>
      <c r="U4" s="203">
        <v>314.45999999999998</v>
      </c>
      <c r="V4" s="203">
        <v>4.45</v>
      </c>
      <c r="W4" s="203">
        <v>11.14</v>
      </c>
      <c r="X4" s="203">
        <v>36.299999999999997</v>
      </c>
      <c r="Y4" s="203">
        <v>0</v>
      </c>
      <c r="Z4">
        <v>0</v>
      </c>
      <c r="AA4" s="203">
        <v>-0.03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68.12</v>
      </c>
      <c r="AQ4" s="203">
        <v>22.08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139.74</v>
      </c>
      <c r="L5" s="203">
        <v>40.47</v>
      </c>
      <c r="M5" s="203">
        <v>0</v>
      </c>
      <c r="N5" s="203">
        <v>29.07</v>
      </c>
      <c r="O5" s="203">
        <v>48.81</v>
      </c>
      <c r="P5" s="203">
        <v>66.72</v>
      </c>
      <c r="Q5" s="203">
        <v>5.1100000000000003</v>
      </c>
      <c r="R5" s="203">
        <v>10.38</v>
      </c>
      <c r="S5" s="203">
        <v>6.47</v>
      </c>
      <c r="T5" s="203">
        <v>0</v>
      </c>
      <c r="U5" s="203">
        <v>314.45999999999998</v>
      </c>
      <c r="V5" s="203">
        <v>4.45</v>
      </c>
      <c r="W5" s="203">
        <v>11.14</v>
      </c>
      <c r="X5" s="203">
        <v>36.299999999999997</v>
      </c>
      <c r="Y5" s="203">
        <v>0</v>
      </c>
      <c r="Z5">
        <v>0</v>
      </c>
      <c r="AA5" s="203">
        <v>-0.03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68.12</v>
      </c>
      <c r="AQ5" s="203">
        <v>22.08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134.91999999999999</v>
      </c>
      <c r="L6" s="203">
        <v>40.47</v>
      </c>
      <c r="M6" s="203">
        <v>0</v>
      </c>
      <c r="N6" s="203">
        <v>29.07</v>
      </c>
      <c r="O6" s="203">
        <v>48.81</v>
      </c>
      <c r="P6" s="203">
        <v>66.72</v>
      </c>
      <c r="Q6" s="203">
        <v>5.1100000000000003</v>
      </c>
      <c r="R6" s="203">
        <v>10.38</v>
      </c>
      <c r="S6" s="203">
        <v>6.47</v>
      </c>
      <c r="T6" s="203">
        <v>0</v>
      </c>
      <c r="U6" s="203">
        <v>314.45999999999998</v>
      </c>
      <c r="V6" s="203">
        <v>4.45</v>
      </c>
      <c r="W6" s="203">
        <v>11.14</v>
      </c>
      <c r="X6" s="203">
        <v>36.299999999999997</v>
      </c>
      <c r="Y6" s="203">
        <v>0</v>
      </c>
      <c r="Z6">
        <v>0</v>
      </c>
      <c r="AA6" s="203">
        <v>-0.03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68.12</v>
      </c>
      <c r="AQ6" s="203">
        <v>22.08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91.55</v>
      </c>
      <c r="L7" s="203">
        <v>40.479999999999997</v>
      </c>
      <c r="M7" s="203">
        <v>0</v>
      </c>
      <c r="N7" s="203">
        <v>29.07</v>
      </c>
      <c r="O7" s="203">
        <v>48.81</v>
      </c>
      <c r="P7" s="203">
        <v>66.72</v>
      </c>
      <c r="Q7" s="203">
        <v>5.1100000000000003</v>
      </c>
      <c r="R7" s="203">
        <v>10.38</v>
      </c>
      <c r="S7" s="203">
        <v>6.47</v>
      </c>
      <c r="T7" s="203">
        <v>0</v>
      </c>
      <c r="U7" s="203">
        <v>308.45999999999998</v>
      </c>
      <c r="V7" s="203">
        <v>4.45</v>
      </c>
      <c r="W7" s="203">
        <v>11.14</v>
      </c>
      <c r="X7" s="203">
        <v>36.299999999999997</v>
      </c>
      <c r="Y7" s="203">
        <v>0</v>
      </c>
      <c r="Z7">
        <v>0</v>
      </c>
      <c r="AA7" s="203">
        <v>-0.05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68.12</v>
      </c>
      <c r="AQ7" s="203">
        <v>22.08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87.7</v>
      </c>
      <c r="L8" s="203">
        <v>30.84</v>
      </c>
      <c r="M8" s="203">
        <v>0</v>
      </c>
      <c r="N8" s="203">
        <v>29.07</v>
      </c>
      <c r="O8" s="203">
        <v>48.81</v>
      </c>
      <c r="P8" s="203">
        <v>66.72</v>
      </c>
      <c r="Q8" s="203">
        <v>5.1100000000000003</v>
      </c>
      <c r="R8" s="203">
        <v>10.38</v>
      </c>
      <c r="S8" s="203">
        <v>6.47</v>
      </c>
      <c r="T8" s="203">
        <v>0</v>
      </c>
      <c r="U8" s="203">
        <v>308.45999999999998</v>
      </c>
      <c r="V8" s="203">
        <v>4.45</v>
      </c>
      <c r="W8" s="203">
        <v>11.14</v>
      </c>
      <c r="X8" s="203">
        <v>36.299999999999997</v>
      </c>
      <c r="Y8" s="203">
        <v>0</v>
      </c>
      <c r="Z8">
        <v>0</v>
      </c>
      <c r="AA8" s="203">
        <v>-0.05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68.12</v>
      </c>
      <c r="AQ8" s="203">
        <v>22.08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89.23</v>
      </c>
      <c r="L9" s="203">
        <v>22.17</v>
      </c>
      <c r="M9" s="203">
        <v>0</v>
      </c>
      <c r="N9" s="203">
        <v>29.07</v>
      </c>
      <c r="O9" s="203">
        <v>48.81</v>
      </c>
      <c r="P9" s="203">
        <v>66.72</v>
      </c>
      <c r="Q9" s="203">
        <v>5.1100000000000003</v>
      </c>
      <c r="R9" s="203">
        <v>10.38</v>
      </c>
      <c r="S9" s="203">
        <v>6.47</v>
      </c>
      <c r="T9" s="203">
        <v>0</v>
      </c>
      <c r="U9" s="203">
        <v>308.45999999999998</v>
      </c>
      <c r="V9" s="203">
        <v>4.45</v>
      </c>
      <c r="W9" s="203">
        <v>11.14</v>
      </c>
      <c r="X9" s="203">
        <v>36.299999999999997</v>
      </c>
      <c r="Y9" s="203">
        <v>0</v>
      </c>
      <c r="Z9">
        <v>0</v>
      </c>
      <c r="AA9" s="203">
        <v>-0.05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68.12</v>
      </c>
      <c r="AQ9" s="203">
        <v>22.08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87.7</v>
      </c>
      <c r="L10" s="203">
        <v>22.17</v>
      </c>
      <c r="M10" s="203">
        <v>0</v>
      </c>
      <c r="N10" s="203">
        <v>29.07</v>
      </c>
      <c r="O10" s="203">
        <v>48.81</v>
      </c>
      <c r="P10" s="203">
        <v>66.72</v>
      </c>
      <c r="Q10" s="203">
        <v>5.1100000000000003</v>
      </c>
      <c r="R10" s="203">
        <v>10.38</v>
      </c>
      <c r="S10" s="203">
        <v>6.47</v>
      </c>
      <c r="T10" s="203">
        <v>0</v>
      </c>
      <c r="U10" s="203">
        <v>308.45999999999998</v>
      </c>
      <c r="V10" s="203">
        <v>4.45</v>
      </c>
      <c r="W10" s="203">
        <v>11.14</v>
      </c>
      <c r="X10" s="203">
        <v>36.299999999999997</v>
      </c>
      <c r="Y10" s="203">
        <v>0</v>
      </c>
      <c r="Z10">
        <v>0</v>
      </c>
      <c r="AA10" s="203">
        <v>-0.05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68.12</v>
      </c>
      <c r="AQ10" s="203">
        <v>22.08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87.7</v>
      </c>
      <c r="L11" s="203">
        <v>22.22</v>
      </c>
      <c r="M11" s="203">
        <v>0</v>
      </c>
      <c r="N11" s="203">
        <v>29.07</v>
      </c>
      <c r="O11" s="203">
        <v>48.81</v>
      </c>
      <c r="P11" s="203">
        <v>66.72</v>
      </c>
      <c r="Q11" s="203">
        <v>0.96</v>
      </c>
      <c r="R11" s="203">
        <v>6.16</v>
      </c>
      <c r="S11" s="203">
        <v>4.83</v>
      </c>
      <c r="T11" s="203">
        <v>0</v>
      </c>
      <c r="U11" s="203">
        <v>308.45999999999998</v>
      </c>
      <c r="V11" s="203">
        <v>4.45</v>
      </c>
      <c r="W11" s="203">
        <v>11.14</v>
      </c>
      <c r="X11" s="203">
        <v>36.299999999999997</v>
      </c>
      <c r="Y11" s="203">
        <v>0</v>
      </c>
      <c r="Z11">
        <v>0</v>
      </c>
      <c r="AA11" s="203">
        <v>-0.05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32.770000000000003</v>
      </c>
      <c r="AQ11" s="203">
        <v>22.08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87.7</v>
      </c>
      <c r="L12" s="203">
        <v>22.22</v>
      </c>
      <c r="M12" s="203">
        <v>0</v>
      </c>
      <c r="N12" s="203">
        <v>29.07</v>
      </c>
      <c r="O12" s="203">
        <v>48.81</v>
      </c>
      <c r="P12" s="203">
        <v>66.72</v>
      </c>
      <c r="Q12" s="203">
        <v>0.96</v>
      </c>
      <c r="R12" s="203">
        <v>2.89</v>
      </c>
      <c r="S12" s="203">
        <v>1.93</v>
      </c>
      <c r="T12" s="203">
        <v>0</v>
      </c>
      <c r="U12" s="203">
        <v>308.45999999999998</v>
      </c>
      <c r="V12" s="203">
        <v>4.45</v>
      </c>
      <c r="W12" s="203">
        <v>11.14</v>
      </c>
      <c r="X12" s="203">
        <v>36.299999999999997</v>
      </c>
      <c r="Y12" s="203">
        <v>0</v>
      </c>
      <c r="Z12">
        <v>0</v>
      </c>
      <c r="AA12" s="203">
        <v>-0.05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32.770000000000003</v>
      </c>
      <c r="AQ12" s="203">
        <v>22.08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87.7</v>
      </c>
      <c r="L13" s="203">
        <v>22.22</v>
      </c>
      <c r="M13" s="203">
        <v>0</v>
      </c>
      <c r="N13" s="203">
        <v>29.07</v>
      </c>
      <c r="O13" s="203">
        <v>48.81</v>
      </c>
      <c r="P13" s="203">
        <v>66.72</v>
      </c>
      <c r="Q13" s="203">
        <v>0.96</v>
      </c>
      <c r="R13" s="203">
        <v>2.89</v>
      </c>
      <c r="S13" s="203">
        <v>1.93</v>
      </c>
      <c r="T13" s="203">
        <v>0</v>
      </c>
      <c r="U13" s="203">
        <v>308.45999999999998</v>
      </c>
      <c r="V13" s="203">
        <v>4.45</v>
      </c>
      <c r="W13" s="203">
        <v>11.14</v>
      </c>
      <c r="X13" s="203">
        <v>36.299999999999997</v>
      </c>
      <c r="Y13" s="203">
        <v>0</v>
      </c>
      <c r="Z13">
        <v>0</v>
      </c>
      <c r="AA13" s="203">
        <v>-0.05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32.770000000000003</v>
      </c>
      <c r="AQ13" s="203">
        <v>11.56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87.7</v>
      </c>
      <c r="L14" s="203">
        <v>22.22</v>
      </c>
      <c r="M14" s="203">
        <v>0</v>
      </c>
      <c r="N14" s="203">
        <v>29.07</v>
      </c>
      <c r="O14" s="203">
        <v>48.81</v>
      </c>
      <c r="P14" s="203">
        <v>66.72</v>
      </c>
      <c r="Q14" s="203">
        <v>0.96</v>
      </c>
      <c r="R14" s="203">
        <v>2.89</v>
      </c>
      <c r="S14" s="203">
        <v>1.93</v>
      </c>
      <c r="T14" s="203">
        <v>0</v>
      </c>
      <c r="U14" s="203">
        <v>308.45999999999998</v>
      </c>
      <c r="V14" s="203">
        <v>4.45</v>
      </c>
      <c r="W14" s="203">
        <v>11.14</v>
      </c>
      <c r="X14" s="203">
        <v>36.299999999999997</v>
      </c>
      <c r="Y14" s="203">
        <v>0</v>
      </c>
      <c r="Z14">
        <v>0</v>
      </c>
      <c r="AA14" s="203">
        <v>-0.05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32.770000000000003</v>
      </c>
      <c r="AQ14" s="203">
        <v>11.56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87.7</v>
      </c>
      <c r="L15" s="203">
        <v>22.22</v>
      </c>
      <c r="M15" s="203">
        <v>0</v>
      </c>
      <c r="N15" s="203">
        <v>29.07</v>
      </c>
      <c r="O15" s="203">
        <v>48.81</v>
      </c>
      <c r="P15" s="203">
        <v>66.72</v>
      </c>
      <c r="Q15" s="203">
        <v>0.96</v>
      </c>
      <c r="R15" s="203">
        <v>2.89</v>
      </c>
      <c r="S15" s="203">
        <v>1.93</v>
      </c>
      <c r="T15" s="203">
        <v>0</v>
      </c>
      <c r="U15" s="203">
        <v>308.45999999999998</v>
      </c>
      <c r="V15" s="203">
        <v>4.45</v>
      </c>
      <c r="W15" s="203">
        <v>11.14</v>
      </c>
      <c r="X15" s="203">
        <v>36.299999999999997</v>
      </c>
      <c r="Y15" s="203">
        <v>0</v>
      </c>
      <c r="Z15">
        <v>0</v>
      </c>
      <c r="AA15" s="203">
        <v>-0.05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32.770000000000003</v>
      </c>
      <c r="AQ15" s="203">
        <v>11.56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87.7</v>
      </c>
      <c r="L16" s="203">
        <v>22.22</v>
      </c>
      <c r="M16" s="203">
        <v>0</v>
      </c>
      <c r="N16" s="203">
        <v>29.07</v>
      </c>
      <c r="O16" s="203">
        <v>48.81</v>
      </c>
      <c r="P16" s="203">
        <v>66.72</v>
      </c>
      <c r="Q16" s="203">
        <v>0.96</v>
      </c>
      <c r="R16" s="203">
        <v>2.89</v>
      </c>
      <c r="S16" s="203">
        <v>1.93</v>
      </c>
      <c r="T16" s="203">
        <v>0</v>
      </c>
      <c r="U16" s="203">
        <v>308.45999999999998</v>
      </c>
      <c r="V16" s="203">
        <v>0.96</v>
      </c>
      <c r="W16" s="203">
        <v>11.14</v>
      </c>
      <c r="X16" s="203">
        <v>36.299999999999997</v>
      </c>
      <c r="Y16" s="203">
        <v>0</v>
      </c>
      <c r="Z16">
        <v>0</v>
      </c>
      <c r="AA16" s="203">
        <v>-0.05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32.770000000000003</v>
      </c>
      <c r="AQ16" s="203">
        <v>11.56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87.7</v>
      </c>
      <c r="L17" s="203">
        <v>22.22</v>
      </c>
      <c r="M17" s="203">
        <v>0</v>
      </c>
      <c r="N17" s="203">
        <v>29.07</v>
      </c>
      <c r="O17" s="203">
        <v>48.81</v>
      </c>
      <c r="P17" s="203">
        <v>66.72</v>
      </c>
      <c r="Q17" s="203">
        <v>0.96</v>
      </c>
      <c r="R17" s="203">
        <v>2.89</v>
      </c>
      <c r="S17" s="203">
        <v>1.93</v>
      </c>
      <c r="T17" s="203">
        <v>0</v>
      </c>
      <c r="U17" s="203">
        <v>308.45999999999998</v>
      </c>
      <c r="V17" s="203">
        <v>4.45</v>
      </c>
      <c r="W17" s="203">
        <v>11.14</v>
      </c>
      <c r="X17" s="203">
        <v>36.299999999999997</v>
      </c>
      <c r="Y17" s="203">
        <v>0</v>
      </c>
      <c r="Z17">
        <v>0</v>
      </c>
      <c r="AA17" s="203">
        <v>-0.05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32.770000000000003</v>
      </c>
      <c r="AQ17" s="203">
        <v>11.56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87.7</v>
      </c>
      <c r="L18" s="203">
        <v>22.22</v>
      </c>
      <c r="M18" s="203">
        <v>0</v>
      </c>
      <c r="N18" s="203">
        <v>29.07</v>
      </c>
      <c r="O18" s="203">
        <v>48.81</v>
      </c>
      <c r="P18" s="203">
        <v>66.72</v>
      </c>
      <c r="Q18" s="203">
        <v>0.96</v>
      </c>
      <c r="R18" s="203">
        <v>2.89</v>
      </c>
      <c r="S18" s="203">
        <v>1.93</v>
      </c>
      <c r="T18" s="203">
        <v>0</v>
      </c>
      <c r="U18" s="203">
        <v>308.45999999999998</v>
      </c>
      <c r="V18" s="203">
        <v>4.45</v>
      </c>
      <c r="W18" s="203">
        <v>11.14</v>
      </c>
      <c r="X18" s="203">
        <v>36.299999999999997</v>
      </c>
      <c r="Y18" s="203">
        <v>0</v>
      </c>
      <c r="Z18">
        <v>0</v>
      </c>
      <c r="AA18" s="203">
        <v>-0.05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32.770000000000003</v>
      </c>
      <c r="AQ18" s="203">
        <v>11.56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87.7</v>
      </c>
      <c r="L19" s="203">
        <v>22.22</v>
      </c>
      <c r="M19" s="203">
        <v>0</v>
      </c>
      <c r="N19" s="203">
        <v>29.07</v>
      </c>
      <c r="O19" s="203">
        <v>48.81</v>
      </c>
      <c r="P19" s="203">
        <v>66.72</v>
      </c>
      <c r="Q19" s="203">
        <v>0.96</v>
      </c>
      <c r="R19" s="203">
        <v>2.89</v>
      </c>
      <c r="S19" s="203">
        <v>1.93</v>
      </c>
      <c r="T19" s="203">
        <v>0</v>
      </c>
      <c r="U19" s="203">
        <v>308.45999999999998</v>
      </c>
      <c r="V19" s="203">
        <v>4.45</v>
      </c>
      <c r="W19" s="203">
        <v>11.14</v>
      </c>
      <c r="X19" s="203">
        <v>36.299999999999997</v>
      </c>
      <c r="Y19" s="203">
        <v>0</v>
      </c>
      <c r="Z19">
        <v>0</v>
      </c>
      <c r="AA19" s="203">
        <v>-0.05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48.59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32.770000000000003</v>
      </c>
      <c r="AQ19" s="203">
        <v>11.56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87.7</v>
      </c>
      <c r="L20" s="203">
        <v>22.22</v>
      </c>
      <c r="M20" s="203">
        <v>0</v>
      </c>
      <c r="N20" s="203">
        <v>29.07</v>
      </c>
      <c r="O20" s="203">
        <v>48.81</v>
      </c>
      <c r="P20" s="203">
        <v>66.72</v>
      </c>
      <c r="Q20" s="203">
        <v>0.96</v>
      </c>
      <c r="R20" s="203">
        <v>2.89</v>
      </c>
      <c r="S20" s="203">
        <v>1.93</v>
      </c>
      <c r="T20" s="203">
        <v>0</v>
      </c>
      <c r="U20" s="203">
        <v>308.45999999999998</v>
      </c>
      <c r="V20" s="203">
        <v>4.45</v>
      </c>
      <c r="W20" s="203">
        <v>11.14</v>
      </c>
      <c r="X20" s="203">
        <v>36.299999999999997</v>
      </c>
      <c r="Y20" s="203">
        <v>0</v>
      </c>
      <c r="Z20">
        <v>0</v>
      </c>
      <c r="AA20" s="203">
        <v>-0.05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48.59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32.770000000000003</v>
      </c>
      <c r="AQ20" s="203">
        <v>11.56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87.7</v>
      </c>
      <c r="L21" s="203">
        <v>41.83</v>
      </c>
      <c r="M21" s="203">
        <v>0</v>
      </c>
      <c r="N21" s="203">
        <v>29.07</v>
      </c>
      <c r="O21" s="203">
        <v>48.81</v>
      </c>
      <c r="P21" s="203">
        <v>66.72</v>
      </c>
      <c r="Q21" s="203">
        <v>4.21</v>
      </c>
      <c r="R21" s="203">
        <v>8.3000000000000007</v>
      </c>
      <c r="S21" s="203">
        <v>5.0599999999999996</v>
      </c>
      <c r="T21" s="203">
        <v>0</v>
      </c>
      <c r="U21" s="203">
        <v>308.45999999999998</v>
      </c>
      <c r="V21" s="203">
        <v>4.45</v>
      </c>
      <c r="W21" s="203">
        <v>11.14</v>
      </c>
      <c r="X21" s="203">
        <v>36.299999999999997</v>
      </c>
      <c r="Y21" s="203">
        <v>0</v>
      </c>
      <c r="Z21">
        <v>0</v>
      </c>
      <c r="AA21" s="203">
        <v>-0.05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48.59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68.12</v>
      </c>
      <c r="AQ21" s="203">
        <v>22.08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87.7</v>
      </c>
      <c r="L22" s="203">
        <v>41.83</v>
      </c>
      <c r="M22" s="203">
        <v>0</v>
      </c>
      <c r="N22" s="203">
        <v>29.07</v>
      </c>
      <c r="O22" s="203">
        <v>48.81</v>
      </c>
      <c r="P22" s="203">
        <v>66.72</v>
      </c>
      <c r="Q22" s="203">
        <v>5.1100000000000003</v>
      </c>
      <c r="R22" s="203">
        <v>10.18</v>
      </c>
      <c r="S22" s="203">
        <v>6.23</v>
      </c>
      <c r="T22" s="203">
        <v>0</v>
      </c>
      <c r="U22" s="203">
        <v>308.45999999999998</v>
      </c>
      <c r="V22" s="203">
        <v>4.45</v>
      </c>
      <c r="W22" s="203">
        <v>11.14</v>
      </c>
      <c r="X22" s="203">
        <v>36.299999999999997</v>
      </c>
      <c r="Y22" s="203">
        <v>0</v>
      </c>
      <c r="Z22">
        <v>0</v>
      </c>
      <c r="AA22" s="203">
        <v>-0.05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48.59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68.12</v>
      </c>
      <c r="AQ22" s="203">
        <v>22.08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125.28</v>
      </c>
      <c r="L23" s="203">
        <v>41.83</v>
      </c>
      <c r="M23" s="203">
        <v>0</v>
      </c>
      <c r="N23" s="203">
        <v>29.07</v>
      </c>
      <c r="O23" s="203">
        <v>48.81</v>
      </c>
      <c r="P23" s="203">
        <v>66.72</v>
      </c>
      <c r="Q23" s="203">
        <v>5.1100000000000003</v>
      </c>
      <c r="R23" s="203">
        <v>10.38</v>
      </c>
      <c r="S23" s="203">
        <v>6.47</v>
      </c>
      <c r="T23" s="203">
        <v>0</v>
      </c>
      <c r="U23" s="203">
        <v>308.45999999999998</v>
      </c>
      <c r="V23" s="203">
        <v>4.45</v>
      </c>
      <c r="W23" s="203">
        <v>11.14</v>
      </c>
      <c r="X23" s="203">
        <v>36.299999999999997</v>
      </c>
      <c r="Y23" s="203">
        <v>0</v>
      </c>
      <c r="Z23">
        <v>0</v>
      </c>
      <c r="AA23" s="203">
        <v>-0.05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48.59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68.12</v>
      </c>
      <c r="AQ23" s="203">
        <v>22.08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158.19999999999999</v>
      </c>
      <c r="L24" s="203">
        <v>41.83</v>
      </c>
      <c r="M24" s="203">
        <v>0</v>
      </c>
      <c r="N24" s="203">
        <v>29.07</v>
      </c>
      <c r="O24" s="203">
        <v>48.81</v>
      </c>
      <c r="P24" s="203">
        <v>66.72</v>
      </c>
      <c r="Q24" s="203">
        <v>5.1100000000000003</v>
      </c>
      <c r="R24" s="203">
        <v>10.38</v>
      </c>
      <c r="S24" s="203">
        <v>6.47</v>
      </c>
      <c r="T24" s="203">
        <v>0</v>
      </c>
      <c r="U24" s="203">
        <v>308.45999999999998</v>
      </c>
      <c r="V24" s="203">
        <v>4.45</v>
      </c>
      <c r="W24" s="203">
        <v>11.14</v>
      </c>
      <c r="X24" s="203">
        <v>36.299999999999997</v>
      </c>
      <c r="Y24" s="203">
        <v>0</v>
      </c>
      <c r="Z24">
        <v>0</v>
      </c>
      <c r="AA24" s="203">
        <v>-0.05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48.59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68.12</v>
      </c>
      <c r="AQ24" s="203">
        <v>22.08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158.19999999999999</v>
      </c>
      <c r="L25" s="203">
        <v>41.83</v>
      </c>
      <c r="M25" s="203">
        <v>0</v>
      </c>
      <c r="N25" s="203">
        <v>29.07</v>
      </c>
      <c r="O25" s="203">
        <v>48.81</v>
      </c>
      <c r="P25" s="203">
        <v>66.72</v>
      </c>
      <c r="Q25" s="203">
        <v>5.1100000000000003</v>
      </c>
      <c r="R25" s="203">
        <v>10.38</v>
      </c>
      <c r="S25" s="203">
        <v>6.47</v>
      </c>
      <c r="T25" s="203">
        <v>0</v>
      </c>
      <c r="U25" s="203">
        <v>308.45999999999998</v>
      </c>
      <c r="V25" s="203">
        <v>4.45</v>
      </c>
      <c r="W25" s="203">
        <v>11.14</v>
      </c>
      <c r="X25" s="203">
        <v>36.299999999999997</v>
      </c>
      <c r="Y25" s="203">
        <v>0</v>
      </c>
      <c r="Z25">
        <v>0</v>
      </c>
      <c r="AA25" s="203">
        <v>-0.05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48.59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68.12</v>
      </c>
      <c r="AQ25" s="203">
        <v>22.08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158.19999999999999</v>
      </c>
      <c r="L26" s="203">
        <v>41.83</v>
      </c>
      <c r="M26" s="203">
        <v>0</v>
      </c>
      <c r="N26" s="203">
        <v>29.07</v>
      </c>
      <c r="O26" s="203">
        <v>48.81</v>
      </c>
      <c r="P26" s="203">
        <v>66.72</v>
      </c>
      <c r="Q26" s="203">
        <v>5.1100000000000003</v>
      </c>
      <c r="R26" s="203">
        <v>10.27</v>
      </c>
      <c r="S26" s="203">
        <v>6.41</v>
      </c>
      <c r="T26" s="203">
        <v>0</v>
      </c>
      <c r="U26" s="203">
        <v>308.45999999999998</v>
      </c>
      <c r="V26" s="203">
        <v>4.45</v>
      </c>
      <c r="W26" s="203">
        <v>11.14</v>
      </c>
      <c r="X26" s="203">
        <v>36.299999999999997</v>
      </c>
      <c r="Y26" s="203">
        <v>0</v>
      </c>
      <c r="Z26">
        <v>0</v>
      </c>
      <c r="AA26" s="203">
        <v>-0.05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48.59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68.12</v>
      </c>
      <c r="AQ26" s="203">
        <v>22.08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158.19999999999999</v>
      </c>
      <c r="L27" s="203">
        <v>41.67</v>
      </c>
      <c r="M27" s="203">
        <v>0</v>
      </c>
      <c r="N27" s="203">
        <v>29.07</v>
      </c>
      <c r="O27" s="203">
        <v>48.81</v>
      </c>
      <c r="P27" s="203">
        <v>66.72</v>
      </c>
      <c r="Q27" s="203">
        <v>5.1100000000000003</v>
      </c>
      <c r="R27" s="203">
        <v>10.38</v>
      </c>
      <c r="S27" s="203">
        <v>6.47</v>
      </c>
      <c r="T27" s="203">
        <v>0</v>
      </c>
      <c r="U27" s="203">
        <v>312.73</v>
      </c>
      <c r="V27" s="203">
        <v>4.45</v>
      </c>
      <c r="W27" s="203">
        <v>11.14</v>
      </c>
      <c r="X27" s="203">
        <v>36.299999999999997</v>
      </c>
      <c r="Y27" s="203">
        <v>0</v>
      </c>
      <c r="Z27">
        <v>0</v>
      </c>
      <c r="AA27" s="203">
        <v>-0.05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48.59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68.12</v>
      </c>
      <c r="AQ27" s="203">
        <v>22.08</v>
      </c>
      <c r="AR27" s="203">
        <v>4.08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158.19999999999999</v>
      </c>
      <c r="L28" s="203">
        <v>41.83</v>
      </c>
      <c r="M28" s="203">
        <v>0</v>
      </c>
      <c r="N28" s="203">
        <v>29.07</v>
      </c>
      <c r="O28" s="203">
        <v>48.81</v>
      </c>
      <c r="P28" s="203">
        <v>66.72</v>
      </c>
      <c r="Q28" s="203">
        <v>5.1100000000000003</v>
      </c>
      <c r="R28" s="203">
        <v>10.38</v>
      </c>
      <c r="S28" s="203">
        <v>6.47</v>
      </c>
      <c r="T28" s="203">
        <v>0</v>
      </c>
      <c r="U28" s="203">
        <v>313.60000000000002</v>
      </c>
      <c r="V28" s="203">
        <v>4.45</v>
      </c>
      <c r="W28" s="203">
        <v>11.14</v>
      </c>
      <c r="X28" s="203">
        <v>36.299999999999997</v>
      </c>
      <c r="Y28" s="203">
        <v>0</v>
      </c>
      <c r="Z28">
        <v>0</v>
      </c>
      <c r="AA28" s="203">
        <v>-0.05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48.59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68.12</v>
      </c>
      <c r="AQ28" s="203">
        <v>22.08</v>
      </c>
      <c r="AR28" s="203">
        <v>7.85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158.19999999999999</v>
      </c>
      <c r="L29" s="203">
        <v>41.83</v>
      </c>
      <c r="M29" s="203">
        <v>0</v>
      </c>
      <c r="N29" s="203">
        <v>29.07</v>
      </c>
      <c r="O29" s="203">
        <v>48.81</v>
      </c>
      <c r="P29" s="203">
        <v>66.72</v>
      </c>
      <c r="Q29" s="203">
        <v>5.1100000000000003</v>
      </c>
      <c r="R29" s="203">
        <v>10.38</v>
      </c>
      <c r="S29" s="203">
        <v>6.47</v>
      </c>
      <c r="T29" s="203">
        <v>0</v>
      </c>
      <c r="U29" s="203">
        <v>313.60000000000002</v>
      </c>
      <c r="V29" s="203">
        <v>4.45</v>
      </c>
      <c r="W29" s="203">
        <v>11.14</v>
      </c>
      <c r="X29" s="203">
        <v>36.299999999999997</v>
      </c>
      <c r="Y29" s="203">
        <v>0</v>
      </c>
      <c r="Z29">
        <v>0</v>
      </c>
      <c r="AA29" s="203">
        <v>-0.05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48.59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68.12</v>
      </c>
      <c r="AQ29" s="203">
        <v>22.08</v>
      </c>
      <c r="AR29" s="203">
        <v>11.9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158.19999999999999</v>
      </c>
      <c r="L30" s="203">
        <v>41.83</v>
      </c>
      <c r="M30" s="203">
        <v>0</v>
      </c>
      <c r="N30" s="203">
        <v>29.07</v>
      </c>
      <c r="O30" s="203">
        <v>48.81</v>
      </c>
      <c r="P30" s="203">
        <v>66.72</v>
      </c>
      <c r="Q30" s="203">
        <v>5.1100000000000003</v>
      </c>
      <c r="R30" s="203">
        <v>10.38</v>
      </c>
      <c r="S30" s="203">
        <v>6.47</v>
      </c>
      <c r="T30" s="203">
        <v>0</v>
      </c>
      <c r="U30" s="203">
        <v>313.60000000000002</v>
      </c>
      <c r="V30" s="203">
        <v>4.45</v>
      </c>
      <c r="W30" s="203">
        <v>11.14</v>
      </c>
      <c r="X30" s="203">
        <v>36.299999999999997</v>
      </c>
      <c r="Y30" s="203">
        <v>0</v>
      </c>
      <c r="Z30">
        <v>0</v>
      </c>
      <c r="AA30" s="203">
        <v>-0.05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68.12</v>
      </c>
      <c r="AQ30" s="203">
        <v>22.08</v>
      </c>
      <c r="AR30" s="203">
        <v>14.24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101.19</v>
      </c>
      <c r="L31" s="203">
        <v>41.83</v>
      </c>
      <c r="M31" s="203">
        <v>0</v>
      </c>
      <c r="N31" s="203">
        <v>29.07</v>
      </c>
      <c r="O31" s="203">
        <v>48.81</v>
      </c>
      <c r="P31" s="203">
        <v>66.72</v>
      </c>
      <c r="Q31" s="203">
        <v>5.1100000000000003</v>
      </c>
      <c r="R31" s="203">
        <v>10.38</v>
      </c>
      <c r="S31" s="203">
        <v>6.47</v>
      </c>
      <c r="T31" s="203">
        <v>0</v>
      </c>
      <c r="U31" s="203">
        <v>313.60000000000002</v>
      </c>
      <c r="V31" s="203">
        <v>4.45</v>
      </c>
      <c r="W31" s="203">
        <v>11.14</v>
      </c>
      <c r="X31" s="203">
        <v>36.299999999999997</v>
      </c>
      <c r="Y31" s="203">
        <v>0</v>
      </c>
      <c r="Z31">
        <v>0</v>
      </c>
      <c r="AA31" s="203">
        <v>-0.05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68.11</v>
      </c>
      <c r="AQ31" s="203">
        <v>22.08</v>
      </c>
      <c r="AR31" s="203">
        <v>20.05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87.7</v>
      </c>
      <c r="L32" s="203">
        <v>41.83</v>
      </c>
      <c r="M32" s="203">
        <v>0</v>
      </c>
      <c r="N32" s="203">
        <v>29.07</v>
      </c>
      <c r="O32" s="203">
        <v>48.81</v>
      </c>
      <c r="P32" s="203">
        <v>66.72</v>
      </c>
      <c r="Q32" s="203">
        <v>5.1100000000000003</v>
      </c>
      <c r="R32" s="203">
        <v>10.38</v>
      </c>
      <c r="S32" s="203">
        <v>6.47</v>
      </c>
      <c r="T32" s="203">
        <v>0</v>
      </c>
      <c r="U32" s="203">
        <v>313.60000000000002</v>
      </c>
      <c r="V32" s="203">
        <v>4.45</v>
      </c>
      <c r="W32" s="203">
        <v>11.08</v>
      </c>
      <c r="X32" s="203">
        <v>36.299999999999997</v>
      </c>
      <c r="Y32" s="203">
        <v>0</v>
      </c>
      <c r="Z32">
        <v>0</v>
      </c>
      <c r="AA32" s="203">
        <v>-0.05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48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68.11</v>
      </c>
      <c r="AQ32" s="203">
        <v>22.08</v>
      </c>
      <c r="AR32" s="203">
        <v>20.84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87.7</v>
      </c>
      <c r="L33" s="203">
        <v>41.83</v>
      </c>
      <c r="M33" s="203">
        <v>0</v>
      </c>
      <c r="N33" s="203">
        <v>29.07</v>
      </c>
      <c r="O33" s="203">
        <v>48.81</v>
      </c>
      <c r="P33" s="203">
        <v>66.72</v>
      </c>
      <c r="Q33" s="203">
        <v>5.1100000000000003</v>
      </c>
      <c r="R33" s="203">
        <v>10.38</v>
      </c>
      <c r="S33" s="203">
        <v>6.47</v>
      </c>
      <c r="T33" s="203">
        <v>0</v>
      </c>
      <c r="U33" s="203">
        <v>313.60000000000002</v>
      </c>
      <c r="V33" s="203">
        <v>4.45</v>
      </c>
      <c r="W33" s="203">
        <v>11.14</v>
      </c>
      <c r="X33" s="203">
        <v>36.299999999999997</v>
      </c>
      <c r="Y33" s="203">
        <v>0</v>
      </c>
      <c r="Z33">
        <v>0</v>
      </c>
      <c r="AA33" s="203">
        <v>-0.05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48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68.11</v>
      </c>
      <c r="AQ33" s="203">
        <v>22.08</v>
      </c>
      <c r="AR33" s="203">
        <v>23.99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87.7</v>
      </c>
      <c r="L34" s="203">
        <v>41.83</v>
      </c>
      <c r="M34" s="203">
        <v>0</v>
      </c>
      <c r="N34" s="203">
        <v>29.07</v>
      </c>
      <c r="O34" s="203">
        <v>48.81</v>
      </c>
      <c r="P34" s="203">
        <v>66.72</v>
      </c>
      <c r="Q34" s="203">
        <v>5.1100000000000003</v>
      </c>
      <c r="R34" s="203">
        <v>10.38</v>
      </c>
      <c r="S34" s="203">
        <v>6.47</v>
      </c>
      <c r="T34" s="203">
        <v>0</v>
      </c>
      <c r="U34" s="203">
        <v>313.60000000000002</v>
      </c>
      <c r="V34" s="203">
        <v>4.45</v>
      </c>
      <c r="W34" s="203">
        <v>11.14</v>
      </c>
      <c r="X34" s="203">
        <v>36.299999999999997</v>
      </c>
      <c r="Y34" s="203">
        <v>0</v>
      </c>
      <c r="Z34">
        <v>0</v>
      </c>
      <c r="AA34" s="203">
        <v>-0.05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48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68.11</v>
      </c>
      <c r="AQ34" s="203">
        <v>22.08</v>
      </c>
      <c r="AR34" s="203">
        <v>24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87.7</v>
      </c>
      <c r="L35" s="203">
        <v>28.91</v>
      </c>
      <c r="M35" s="203">
        <v>0</v>
      </c>
      <c r="N35" s="203">
        <v>29.07</v>
      </c>
      <c r="O35" s="203">
        <v>48.81</v>
      </c>
      <c r="P35" s="203">
        <v>66.72</v>
      </c>
      <c r="Q35" s="203">
        <v>5.1100000000000003</v>
      </c>
      <c r="R35" s="203">
        <v>10.38</v>
      </c>
      <c r="S35" s="203">
        <v>6.47</v>
      </c>
      <c r="T35" s="203">
        <v>0</v>
      </c>
      <c r="U35" s="203">
        <v>313.60000000000002</v>
      </c>
      <c r="V35" s="203">
        <v>4.45</v>
      </c>
      <c r="W35" s="203">
        <v>11.14</v>
      </c>
      <c r="X35" s="203">
        <v>36.299999999999997</v>
      </c>
      <c r="Y35" s="203">
        <v>0</v>
      </c>
      <c r="Z35">
        <v>0</v>
      </c>
      <c r="AA35" s="203">
        <v>-0.05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48.59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68.11</v>
      </c>
      <c r="AQ35" s="203">
        <v>22.08</v>
      </c>
      <c r="AR35" s="203">
        <v>24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87.7</v>
      </c>
      <c r="L36" s="203">
        <v>22.22</v>
      </c>
      <c r="M36" s="203">
        <v>0</v>
      </c>
      <c r="N36" s="203">
        <v>29.07</v>
      </c>
      <c r="O36" s="203">
        <v>48.81</v>
      </c>
      <c r="P36" s="203">
        <v>66.72</v>
      </c>
      <c r="Q36" s="203">
        <v>5.1100000000000003</v>
      </c>
      <c r="R36" s="203">
        <v>10.38</v>
      </c>
      <c r="S36" s="203">
        <v>6.47</v>
      </c>
      <c r="T36" s="203">
        <v>0</v>
      </c>
      <c r="U36" s="203">
        <v>313.60000000000002</v>
      </c>
      <c r="V36" s="203">
        <v>4.45</v>
      </c>
      <c r="W36" s="203">
        <v>11.14</v>
      </c>
      <c r="X36" s="203">
        <v>36.299999999999997</v>
      </c>
      <c r="Y36" s="203">
        <v>0</v>
      </c>
      <c r="Z36">
        <v>0</v>
      </c>
      <c r="AA36" s="203">
        <v>-0.05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48.59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68.11</v>
      </c>
      <c r="AQ36" s="203">
        <v>22.08</v>
      </c>
      <c r="AR36" s="203">
        <v>24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87.7</v>
      </c>
      <c r="L37" s="203">
        <v>22.22</v>
      </c>
      <c r="M37" s="203">
        <v>0</v>
      </c>
      <c r="N37" s="203">
        <v>29.07</v>
      </c>
      <c r="O37" s="203">
        <v>48.81</v>
      </c>
      <c r="P37" s="203">
        <v>66.72</v>
      </c>
      <c r="Q37" s="203">
        <v>2.91</v>
      </c>
      <c r="R37" s="203">
        <v>5.61</v>
      </c>
      <c r="S37" s="203">
        <v>3.5</v>
      </c>
      <c r="T37" s="203">
        <v>0</v>
      </c>
      <c r="U37" s="203">
        <v>313.60000000000002</v>
      </c>
      <c r="V37" s="203">
        <v>4.45</v>
      </c>
      <c r="W37" s="203">
        <v>11.14</v>
      </c>
      <c r="X37" s="203">
        <v>36.299999999999997</v>
      </c>
      <c r="Y37" s="203">
        <v>0</v>
      </c>
      <c r="Z37">
        <v>0</v>
      </c>
      <c r="AA37" s="203">
        <v>-0.05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48.59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68.11</v>
      </c>
      <c r="AQ37" s="203">
        <v>22.08</v>
      </c>
      <c r="AR37" s="203">
        <v>25.8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87.7</v>
      </c>
      <c r="L38" s="203">
        <v>22.22</v>
      </c>
      <c r="M38" s="203">
        <v>0</v>
      </c>
      <c r="N38" s="203">
        <v>29.07</v>
      </c>
      <c r="O38" s="203">
        <v>48.81</v>
      </c>
      <c r="P38" s="203">
        <v>66.72</v>
      </c>
      <c r="Q38" s="203">
        <v>2.91</v>
      </c>
      <c r="R38" s="203">
        <v>5.61</v>
      </c>
      <c r="S38" s="203">
        <v>3.5</v>
      </c>
      <c r="T38" s="203">
        <v>0</v>
      </c>
      <c r="U38" s="203">
        <v>313.60000000000002</v>
      </c>
      <c r="V38" s="203">
        <v>4.45</v>
      </c>
      <c r="W38" s="203">
        <v>11.14</v>
      </c>
      <c r="X38" s="203">
        <v>36.299999999999997</v>
      </c>
      <c r="Y38" s="203">
        <v>0</v>
      </c>
      <c r="Z38">
        <v>0</v>
      </c>
      <c r="AA38" s="203">
        <v>-0.05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48.59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68.11</v>
      </c>
      <c r="AQ38" s="203">
        <v>22.08</v>
      </c>
      <c r="AR38" s="203">
        <v>25.8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87.7</v>
      </c>
      <c r="L39" s="203">
        <v>22.22</v>
      </c>
      <c r="M39" s="203">
        <v>0</v>
      </c>
      <c r="N39" s="203">
        <v>29.07</v>
      </c>
      <c r="O39" s="203">
        <v>48.81</v>
      </c>
      <c r="P39" s="203">
        <v>66.72</v>
      </c>
      <c r="Q39" s="203">
        <v>2.91</v>
      </c>
      <c r="R39" s="203">
        <v>5.61</v>
      </c>
      <c r="S39" s="203">
        <v>3.5</v>
      </c>
      <c r="T39" s="203">
        <v>0</v>
      </c>
      <c r="U39" s="203">
        <v>313.60000000000002</v>
      </c>
      <c r="V39" s="203">
        <v>4.45</v>
      </c>
      <c r="W39" s="203">
        <v>11.14</v>
      </c>
      <c r="X39" s="203">
        <v>36.299999999999997</v>
      </c>
      <c r="Y39" s="203">
        <v>0</v>
      </c>
      <c r="Z39">
        <v>0</v>
      </c>
      <c r="AA39" s="203">
        <v>-0.05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48.59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68.11</v>
      </c>
      <c r="AQ39" s="203">
        <v>22.08</v>
      </c>
      <c r="AR39" s="203">
        <v>25.8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87.7</v>
      </c>
      <c r="L40" s="203">
        <v>22.22</v>
      </c>
      <c r="M40" s="203">
        <v>0</v>
      </c>
      <c r="N40" s="203">
        <v>29.07</v>
      </c>
      <c r="O40" s="203">
        <v>48.81</v>
      </c>
      <c r="P40" s="203">
        <v>66.72</v>
      </c>
      <c r="Q40" s="203">
        <v>2.91</v>
      </c>
      <c r="R40" s="203">
        <v>5.61</v>
      </c>
      <c r="S40" s="203">
        <v>3.5</v>
      </c>
      <c r="T40" s="203">
        <v>0</v>
      </c>
      <c r="U40" s="203">
        <v>313.60000000000002</v>
      </c>
      <c r="V40" s="203">
        <v>4.45</v>
      </c>
      <c r="W40" s="203">
        <v>11.14</v>
      </c>
      <c r="X40" s="203">
        <v>36.299999999999997</v>
      </c>
      <c r="Y40" s="203">
        <v>0</v>
      </c>
      <c r="Z40">
        <v>0</v>
      </c>
      <c r="AA40" s="203">
        <v>-0.05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48.59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68.11</v>
      </c>
      <c r="AQ40" s="203">
        <v>22.08</v>
      </c>
      <c r="AR40" s="203">
        <v>25.8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87.7</v>
      </c>
      <c r="L41" s="203">
        <v>22.22</v>
      </c>
      <c r="M41" s="203">
        <v>0</v>
      </c>
      <c r="N41" s="203">
        <v>29.07</v>
      </c>
      <c r="O41" s="203">
        <v>48.81</v>
      </c>
      <c r="P41" s="203">
        <v>66.72</v>
      </c>
      <c r="Q41" s="203">
        <v>2.91</v>
      </c>
      <c r="R41" s="203">
        <v>5.61</v>
      </c>
      <c r="S41" s="203">
        <v>3.5</v>
      </c>
      <c r="T41" s="203">
        <v>0</v>
      </c>
      <c r="U41" s="203">
        <v>313.60000000000002</v>
      </c>
      <c r="V41" s="203">
        <v>0.96</v>
      </c>
      <c r="W41" s="203">
        <v>11.14</v>
      </c>
      <c r="X41" s="203">
        <v>36.299999999999997</v>
      </c>
      <c r="Y41" s="203">
        <v>0</v>
      </c>
      <c r="Z41">
        <v>0</v>
      </c>
      <c r="AA41" s="203">
        <v>-0.06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48.59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32.770000000000003</v>
      </c>
      <c r="AQ41" s="203">
        <v>11.56</v>
      </c>
      <c r="AR41" s="203">
        <v>25.8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87.7</v>
      </c>
      <c r="L42" s="203">
        <v>22.22</v>
      </c>
      <c r="M42" s="203">
        <v>0</v>
      </c>
      <c r="N42" s="203">
        <v>29.07</v>
      </c>
      <c r="O42" s="203">
        <v>48.81</v>
      </c>
      <c r="P42" s="203">
        <v>66.72</v>
      </c>
      <c r="Q42" s="203">
        <v>2.91</v>
      </c>
      <c r="R42" s="203">
        <v>5.61</v>
      </c>
      <c r="S42" s="203">
        <v>3.5</v>
      </c>
      <c r="T42" s="203">
        <v>0</v>
      </c>
      <c r="U42" s="203">
        <v>313.60000000000002</v>
      </c>
      <c r="V42" s="203">
        <v>0.96</v>
      </c>
      <c r="W42" s="203">
        <v>11.14</v>
      </c>
      <c r="X42" s="203">
        <v>36.299999999999997</v>
      </c>
      <c r="Y42" s="203">
        <v>0</v>
      </c>
      <c r="Z42">
        <v>0</v>
      </c>
      <c r="AA42" s="203">
        <v>-0.06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48.59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32.770000000000003</v>
      </c>
      <c r="AQ42" s="203">
        <v>11.56</v>
      </c>
      <c r="AR42" s="203">
        <v>25.8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87.7</v>
      </c>
      <c r="L43" s="203">
        <v>22.22</v>
      </c>
      <c r="M43" s="203">
        <v>0</v>
      </c>
      <c r="N43" s="203">
        <v>29.07</v>
      </c>
      <c r="O43" s="203">
        <v>48.81</v>
      </c>
      <c r="P43" s="203">
        <v>66.72</v>
      </c>
      <c r="Q43" s="203">
        <v>3.27</v>
      </c>
      <c r="R43" s="203">
        <v>5.8</v>
      </c>
      <c r="S43" s="203">
        <v>4.22</v>
      </c>
      <c r="T43" s="203">
        <v>0</v>
      </c>
      <c r="U43" s="203">
        <v>313.60000000000002</v>
      </c>
      <c r="V43" s="203">
        <v>0.96</v>
      </c>
      <c r="W43" s="203">
        <v>5.78</v>
      </c>
      <c r="X43" s="203">
        <v>36.299999999999997</v>
      </c>
      <c r="Y43" s="203">
        <v>0</v>
      </c>
      <c r="Z43">
        <v>0</v>
      </c>
      <c r="AA43" s="203">
        <v>-0.06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48.59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32.770000000000003</v>
      </c>
      <c r="AQ43" s="203">
        <v>11.56</v>
      </c>
      <c r="AR43" s="203">
        <v>25.8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87.7</v>
      </c>
      <c r="L44" s="203">
        <v>22.22</v>
      </c>
      <c r="M44" s="203">
        <v>0</v>
      </c>
      <c r="N44" s="203">
        <v>29.07</v>
      </c>
      <c r="O44" s="203">
        <v>48.81</v>
      </c>
      <c r="P44" s="203">
        <v>66.72</v>
      </c>
      <c r="Q44" s="203">
        <v>3.28</v>
      </c>
      <c r="R44" s="203">
        <v>5.8</v>
      </c>
      <c r="S44" s="203">
        <v>4.22</v>
      </c>
      <c r="T44" s="203">
        <v>0</v>
      </c>
      <c r="U44" s="203">
        <v>313.60000000000002</v>
      </c>
      <c r="V44" s="203">
        <v>0.96</v>
      </c>
      <c r="W44" s="203">
        <v>5.78</v>
      </c>
      <c r="X44" s="203">
        <v>36.299999999999997</v>
      </c>
      <c r="Y44" s="203">
        <v>0</v>
      </c>
      <c r="Z44">
        <v>0</v>
      </c>
      <c r="AA44" s="203">
        <v>-0.06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48.59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32.770000000000003</v>
      </c>
      <c r="AQ44" s="203">
        <v>11.56</v>
      </c>
      <c r="AR44" s="203">
        <v>25.8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87.7</v>
      </c>
      <c r="L45" s="203">
        <v>22.22</v>
      </c>
      <c r="M45" s="203">
        <v>0</v>
      </c>
      <c r="N45" s="203">
        <v>29.07</v>
      </c>
      <c r="O45" s="203">
        <v>48.81</v>
      </c>
      <c r="P45" s="203">
        <v>66.72</v>
      </c>
      <c r="Q45" s="203">
        <v>3.28</v>
      </c>
      <c r="R45" s="203">
        <v>5.8</v>
      </c>
      <c r="S45" s="203">
        <v>4.22</v>
      </c>
      <c r="T45" s="203">
        <v>0</v>
      </c>
      <c r="U45" s="203">
        <v>313.60000000000002</v>
      </c>
      <c r="V45" s="203">
        <v>1.68</v>
      </c>
      <c r="W45" s="203">
        <v>5.78</v>
      </c>
      <c r="X45" s="203">
        <v>37.049999999999997</v>
      </c>
      <c r="Y45" s="203">
        <v>0</v>
      </c>
      <c r="Z45">
        <v>0</v>
      </c>
      <c r="AA45" s="203">
        <v>-0.06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48.59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32.76</v>
      </c>
      <c r="AQ45" s="203">
        <v>11.56</v>
      </c>
      <c r="AR45" s="203">
        <v>25.8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87.7</v>
      </c>
      <c r="L46" s="203">
        <v>22.22</v>
      </c>
      <c r="M46" s="203">
        <v>0</v>
      </c>
      <c r="N46" s="203">
        <v>29.07</v>
      </c>
      <c r="O46" s="203">
        <v>48.81</v>
      </c>
      <c r="P46" s="203">
        <v>66.72</v>
      </c>
      <c r="Q46" s="203">
        <v>3.28</v>
      </c>
      <c r="R46" s="203">
        <v>5.8</v>
      </c>
      <c r="S46" s="203">
        <v>4.22</v>
      </c>
      <c r="T46" s="203">
        <v>0</v>
      </c>
      <c r="U46" s="203">
        <v>313.60000000000002</v>
      </c>
      <c r="V46" s="203">
        <v>1.68</v>
      </c>
      <c r="W46" s="203">
        <v>5.78</v>
      </c>
      <c r="X46" s="203">
        <v>36.299999999999997</v>
      </c>
      <c r="Y46" s="203">
        <v>0</v>
      </c>
      <c r="Z46">
        <v>0</v>
      </c>
      <c r="AA46" s="203">
        <v>-0.06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48.59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32.76</v>
      </c>
      <c r="AQ46" s="203">
        <v>11.56</v>
      </c>
      <c r="AR46" s="203">
        <v>25.8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87.7</v>
      </c>
      <c r="L47" s="203">
        <v>22.22</v>
      </c>
      <c r="M47" s="203">
        <v>0</v>
      </c>
      <c r="N47" s="203">
        <v>29.07</v>
      </c>
      <c r="O47" s="203">
        <v>48.81</v>
      </c>
      <c r="P47" s="203">
        <v>66.72</v>
      </c>
      <c r="Q47" s="203">
        <v>3.28</v>
      </c>
      <c r="R47" s="203">
        <v>5.8</v>
      </c>
      <c r="S47" s="203">
        <v>4.22</v>
      </c>
      <c r="T47" s="203">
        <v>0</v>
      </c>
      <c r="U47" s="203">
        <v>313.60000000000002</v>
      </c>
      <c r="V47" s="203">
        <v>2.86</v>
      </c>
      <c r="W47" s="203">
        <v>5.78</v>
      </c>
      <c r="X47" s="203">
        <v>36.299999999999997</v>
      </c>
      <c r="Y47" s="203">
        <v>0</v>
      </c>
      <c r="Z47">
        <v>0</v>
      </c>
      <c r="AA47" s="203">
        <v>-0.06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48.59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32.76</v>
      </c>
      <c r="AQ47" s="203">
        <v>11.56</v>
      </c>
      <c r="AR47" s="203">
        <v>25.8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87.7</v>
      </c>
      <c r="L48" s="203">
        <v>22.22</v>
      </c>
      <c r="M48" s="203">
        <v>0</v>
      </c>
      <c r="N48" s="203">
        <v>29.07</v>
      </c>
      <c r="O48" s="203">
        <v>48.81</v>
      </c>
      <c r="P48" s="203">
        <v>66.72</v>
      </c>
      <c r="Q48" s="203">
        <v>3.28</v>
      </c>
      <c r="R48" s="203">
        <v>5.8</v>
      </c>
      <c r="S48" s="203">
        <v>4.22</v>
      </c>
      <c r="T48" s="203">
        <v>0</v>
      </c>
      <c r="U48" s="203">
        <v>313.60000000000002</v>
      </c>
      <c r="V48" s="203">
        <v>2.86</v>
      </c>
      <c r="W48" s="203">
        <v>6.2</v>
      </c>
      <c r="X48" s="203">
        <v>19.27</v>
      </c>
      <c r="Y48" s="203">
        <v>0</v>
      </c>
      <c r="Z48">
        <v>0</v>
      </c>
      <c r="AA48" s="203">
        <v>-0.06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48.59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32.76</v>
      </c>
      <c r="AQ48" s="203">
        <v>11.56</v>
      </c>
      <c r="AR48" s="203">
        <v>25.8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87.7</v>
      </c>
      <c r="L49" s="203">
        <v>22.22</v>
      </c>
      <c r="M49" s="203">
        <v>0</v>
      </c>
      <c r="N49" s="203">
        <v>29.07</v>
      </c>
      <c r="O49" s="203">
        <v>48.81</v>
      </c>
      <c r="P49" s="203">
        <v>66.72</v>
      </c>
      <c r="Q49" s="203">
        <v>3.28</v>
      </c>
      <c r="R49" s="203">
        <v>5.8</v>
      </c>
      <c r="S49" s="203">
        <v>4.22</v>
      </c>
      <c r="T49" s="203">
        <v>0</v>
      </c>
      <c r="U49" s="203">
        <v>313.60000000000002</v>
      </c>
      <c r="V49" s="203">
        <v>2.86</v>
      </c>
      <c r="W49" s="203">
        <v>6.2</v>
      </c>
      <c r="X49" s="203">
        <v>19.27</v>
      </c>
      <c r="Y49" s="203">
        <v>0</v>
      </c>
      <c r="Z49">
        <v>0</v>
      </c>
      <c r="AA49" s="203">
        <v>-0.06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48.59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32.76</v>
      </c>
      <c r="AQ49" s="203">
        <v>11.56</v>
      </c>
      <c r="AR49" s="203">
        <v>25.8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87.7</v>
      </c>
      <c r="L50" s="203">
        <v>22.22</v>
      </c>
      <c r="M50" s="203">
        <v>0</v>
      </c>
      <c r="N50" s="203">
        <v>29.07</v>
      </c>
      <c r="O50" s="203">
        <v>48.81</v>
      </c>
      <c r="P50" s="203">
        <v>66.72</v>
      </c>
      <c r="Q50" s="203">
        <v>3.28</v>
      </c>
      <c r="R50" s="203">
        <v>5.8</v>
      </c>
      <c r="S50" s="203">
        <v>4.22</v>
      </c>
      <c r="T50" s="203">
        <v>0</v>
      </c>
      <c r="U50" s="203">
        <v>313.60000000000002</v>
      </c>
      <c r="V50" s="203">
        <v>2.86</v>
      </c>
      <c r="W50" s="203">
        <v>6.2</v>
      </c>
      <c r="X50" s="203">
        <v>19.27</v>
      </c>
      <c r="Y50" s="203">
        <v>0</v>
      </c>
      <c r="Z50">
        <v>0</v>
      </c>
      <c r="AA50" s="203">
        <v>-0.06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48.59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32.76</v>
      </c>
      <c r="AQ50" s="203">
        <v>11.56</v>
      </c>
      <c r="AR50" s="203">
        <v>25.8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87.7</v>
      </c>
      <c r="L51" s="203">
        <v>22.22</v>
      </c>
      <c r="M51" s="203">
        <v>0</v>
      </c>
      <c r="N51" s="203">
        <v>29.07</v>
      </c>
      <c r="O51" s="203">
        <v>48.81</v>
      </c>
      <c r="P51" s="203">
        <v>66.72</v>
      </c>
      <c r="Q51" s="203">
        <v>3.28</v>
      </c>
      <c r="R51" s="203">
        <v>5.8</v>
      </c>
      <c r="S51" s="203">
        <v>4.22</v>
      </c>
      <c r="T51" s="203">
        <v>0</v>
      </c>
      <c r="U51" s="203">
        <v>313.60000000000002</v>
      </c>
      <c r="V51" s="203">
        <v>2.86</v>
      </c>
      <c r="W51" s="203">
        <v>6.2</v>
      </c>
      <c r="X51" s="203">
        <v>19.47</v>
      </c>
      <c r="Y51" s="203">
        <v>0</v>
      </c>
      <c r="Z51">
        <v>0</v>
      </c>
      <c r="AA51" s="203">
        <v>-0.06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48.59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32.76</v>
      </c>
      <c r="AQ51" s="203">
        <v>11.56</v>
      </c>
      <c r="AR51" s="203">
        <v>25.8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87.7</v>
      </c>
      <c r="L52" s="203">
        <v>22.22</v>
      </c>
      <c r="M52" s="203">
        <v>0</v>
      </c>
      <c r="N52" s="203">
        <v>29.07</v>
      </c>
      <c r="O52" s="203">
        <v>48.81</v>
      </c>
      <c r="P52" s="203">
        <v>66.72</v>
      </c>
      <c r="Q52" s="203">
        <v>3.28</v>
      </c>
      <c r="R52" s="203">
        <v>5.8</v>
      </c>
      <c r="S52" s="203">
        <v>4.22</v>
      </c>
      <c r="T52" s="203">
        <v>0</v>
      </c>
      <c r="U52" s="203">
        <v>313.60000000000002</v>
      </c>
      <c r="V52" s="203">
        <v>2.86</v>
      </c>
      <c r="W52" s="203">
        <v>6.2</v>
      </c>
      <c r="X52" s="203">
        <v>19.47</v>
      </c>
      <c r="Y52" s="203">
        <v>0</v>
      </c>
      <c r="Z52">
        <v>0</v>
      </c>
      <c r="AA52" s="203">
        <v>-0.06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48.59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32.76</v>
      </c>
      <c r="AQ52" s="203">
        <v>11.56</v>
      </c>
      <c r="AR52" s="203">
        <v>24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87.7</v>
      </c>
      <c r="L53" s="203">
        <v>22.22</v>
      </c>
      <c r="M53" s="203">
        <v>0</v>
      </c>
      <c r="N53" s="203">
        <v>29.07</v>
      </c>
      <c r="O53" s="203">
        <v>48.81</v>
      </c>
      <c r="P53" s="203">
        <v>66.72</v>
      </c>
      <c r="Q53" s="203">
        <v>3.28</v>
      </c>
      <c r="R53" s="203">
        <v>6.14</v>
      </c>
      <c r="S53" s="203">
        <v>4.22</v>
      </c>
      <c r="T53" s="203">
        <v>0</v>
      </c>
      <c r="U53" s="203">
        <v>313.60000000000002</v>
      </c>
      <c r="V53" s="203">
        <v>2.86</v>
      </c>
      <c r="W53" s="203">
        <v>6.2</v>
      </c>
      <c r="X53" s="203">
        <v>19.47</v>
      </c>
      <c r="Y53" s="203">
        <v>0</v>
      </c>
      <c r="Z53">
        <v>0</v>
      </c>
      <c r="AA53" s="203">
        <v>-0.06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48.59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32.76</v>
      </c>
      <c r="AQ53" s="203">
        <v>11.56</v>
      </c>
      <c r="AR53" s="203">
        <v>24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87.7</v>
      </c>
      <c r="L54" s="203">
        <v>22.22</v>
      </c>
      <c r="M54" s="203">
        <v>0</v>
      </c>
      <c r="N54" s="203">
        <v>29.07</v>
      </c>
      <c r="O54" s="203">
        <v>48.81</v>
      </c>
      <c r="P54" s="203">
        <v>66.72</v>
      </c>
      <c r="Q54" s="203">
        <v>3.28</v>
      </c>
      <c r="R54" s="203">
        <v>6.14</v>
      </c>
      <c r="S54" s="203">
        <v>4.22</v>
      </c>
      <c r="T54" s="203">
        <v>0</v>
      </c>
      <c r="U54" s="203">
        <v>313.60000000000002</v>
      </c>
      <c r="V54" s="203">
        <v>2.86</v>
      </c>
      <c r="W54" s="203">
        <v>6.2</v>
      </c>
      <c r="X54" s="203">
        <v>19.47</v>
      </c>
      <c r="Y54" s="203">
        <v>0</v>
      </c>
      <c r="Z54">
        <v>0</v>
      </c>
      <c r="AA54" s="203">
        <v>-0.06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48.59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32.76</v>
      </c>
      <c r="AQ54" s="203">
        <v>11.56</v>
      </c>
      <c r="AR54" s="203">
        <v>24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87.7</v>
      </c>
      <c r="L55" s="203">
        <v>22.22</v>
      </c>
      <c r="M55" s="203">
        <v>0</v>
      </c>
      <c r="N55" s="203">
        <v>29.07</v>
      </c>
      <c r="O55" s="203">
        <v>48.81</v>
      </c>
      <c r="P55" s="203">
        <v>66.72</v>
      </c>
      <c r="Q55" s="203">
        <v>3.28</v>
      </c>
      <c r="R55" s="203">
        <v>6.14</v>
      </c>
      <c r="S55" s="203">
        <v>4.22</v>
      </c>
      <c r="T55" s="203">
        <v>0</v>
      </c>
      <c r="U55" s="203">
        <v>313.60000000000002</v>
      </c>
      <c r="V55" s="203">
        <v>2.86</v>
      </c>
      <c r="W55" s="203">
        <v>6.2</v>
      </c>
      <c r="X55" s="203">
        <v>19.47</v>
      </c>
      <c r="Y55" s="203">
        <v>0</v>
      </c>
      <c r="Z55">
        <v>0</v>
      </c>
      <c r="AA55" s="203">
        <v>-0.06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48.59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32.76</v>
      </c>
      <c r="AQ55" s="203">
        <v>11.56</v>
      </c>
      <c r="AR55" s="203">
        <v>24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87.7</v>
      </c>
      <c r="L56" s="203">
        <v>22.22</v>
      </c>
      <c r="M56" s="203">
        <v>0</v>
      </c>
      <c r="N56" s="203">
        <v>29.07</v>
      </c>
      <c r="O56" s="203">
        <v>48.81</v>
      </c>
      <c r="P56" s="203">
        <v>66.72</v>
      </c>
      <c r="Q56" s="203">
        <v>3.28</v>
      </c>
      <c r="R56" s="203">
        <v>6.14</v>
      </c>
      <c r="S56" s="203">
        <v>4.22</v>
      </c>
      <c r="T56" s="203">
        <v>0</v>
      </c>
      <c r="U56" s="203">
        <v>313.60000000000002</v>
      </c>
      <c r="V56" s="203">
        <v>2.86</v>
      </c>
      <c r="W56" s="203">
        <v>6.2</v>
      </c>
      <c r="X56" s="203">
        <v>19.47</v>
      </c>
      <c r="Y56" s="203">
        <v>0</v>
      </c>
      <c r="Z56">
        <v>0</v>
      </c>
      <c r="AA56" s="203">
        <v>-0.06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48.59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32.76</v>
      </c>
      <c r="AQ56" s="203">
        <v>11.56</v>
      </c>
      <c r="AR56" s="203">
        <v>24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87.7</v>
      </c>
      <c r="L57" s="203">
        <v>22.22</v>
      </c>
      <c r="M57" s="203">
        <v>0</v>
      </c>
      <c r="N57" s="203">
        <v>29.07</v>
      </c>
      <c r="O57" s="203">
        <v>48.81</v>
      </c>
      <c r="P57" s="203">
        <v>66.72</v>
      </c>
      <c r="Q57" s="203">
        <v>3.28</v>
      </c>
      <c r="R57" s="203">
        <v>6.14</v>
      </c>
      <c r="S57" s="203">
        <v>4.22</v>
      </c>
      <c r="T57" s="203">
        <v>0</v>
      </c>
      <c r="U57" s="203">
        <v>313.60000000000002</v>
      </c>
      <c r="V57" s="203">
        <v>2.86</v>
      </c>
      <c r="W57" s="203">
        <v>6.2</v>
      </c>
      <c r="X57" s="203">
        <v>19.47</v>
      </c>
      <c r="Y57" s="203">
        <v>0</v>
      </c>
      <c r="Z57">
        <v>0</v>
      </c>
      <c r="AA57" s="203">
        <v>-0.06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48.59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32.76</v>
      </c>
      <c r="AQ57" s="203">
        <v>11.56</v>
      </c>
      <c r="AR57" s="203">
        <v>24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87.7</v>
      </c>
      <c r="L58" s="203">
        <v>22.22</v>
      </c>
      <c r="M58" s="203">
        <v>0</v>
      </c>
      <c r="N58" s="203">
        <v>29.07</v>
      </c>
      <c r="O58" s="203">
        <v>48.81</v>
      </c>
      <c r="P58" s="203">
        <v>66.72</v>
      </c>
      <c r="Q58" s="203">
        <v>3.28</v>
      </c>
      <c r="R58" s="203">
        <v>6.14</v>
      </c>
      <c r="S58" s="203">
        <v>4.22</v>
      </c>
      <c r="T58" s="203">
        <v>0</v>
      </c>
      <c r="U58" s="203">
        <v>313.60000000000002</v>
      </c>
      <c r="V58" s="203">
        <v>2.86</v>
      </c>
      <c r="W58" s="203">
        <v>6.2</v>
      </c>
      <c r="X58" s="203">
        <v>19.47</v>
      </c>
      <c r="Y58" s="203">
        <v>0</v>
      </c>
      <c r="Z58">
        <v>0</v>
      </c>
      <c r="AA58" s="203">
        <v>-0.06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48.59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32.76</v>
      </c>
      <c r="AQ58" s="203">
        <v>11.56</v>
      </c>
      <c r="AR58" s="203">
        <v>24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87.7</v>
      </c>
      <c r="L59" s="203">
        <v>22.22</v>
      </c>
      <c r="M59" s="203">
        <v>0</v>
      </c>
      <c r="N59" s="203">
        <v>29.07</v>
      </c>
      <c r="O59" s="203">
        <v>48.81</v>
      </c>
      <c r="P59" s="203">
        <v>66.72</v>
      </c>
      <c r="Q59" s="203">
        <v>3.28</v>
      </c>
      <c r="R59" s="203">
        <v>6.14</v>
      </c>
      <c r="S59" s="203">
        <v>4.22</v>
      </c>
      <c r="T59" s="203">
        <v>0</v>
      </c>
      <c r="U59" s="203">
        <v>313.60000000000002</v>
      </c>
      <c r="V59" s="203">
        <v>2.86</v>
      </c>
      <c r="W59" s="203">
        <v>6.2</v>
      </c>
      <c r="X59" s="203">
        <v>19.47</v>
      </c>
      <c r="Y59" s="203">
        <v>0</v>
      </c>
      <c r="Z59">
        <v>0</v>
      </c>
      <c r="AA59" s="203">
        <v>-0.06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48.59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32.76</v>
      </c>
      <c r="AQ59" s="203">
        <v>11.56</v>
      </c>
      <c r="AR59" s="203">
        <v>24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87.7</v>
      </c>
      <c r="L60" s="203">
        <v>22.22</v>
      </c>
      <c r="M60" s="203">
        <v>0</v>
      </c>
      <c r="N60" s="203">
        <v>29.07</v>
      </c>
      <c r="O60" s="203">
        <v>48.81</v>
      </c>
      <c r="P60" s="203">
        <v>66.72</v>
      </c>
      <c r="Q60" s="203">
        <v>3.28</v>
      </c>
      <c r="R60" s="203">
        <v>6.14</v>
      </c>
      <c r="S60" s="203">
        <v>4.22</v>
      </c>
      <c r="T60" s="203">
        <v>0</v>
      </c>
      <c r="U60" s="203">
        <v>313.60000000000002</v>
      </c>
      <c r="V60" s="203">
        <v>2.86</v>
      </c>
      <c r="W60" s="203">
        <v>6.2</v>
      </c>
      <c r="X60" s="203">
        <v>19.47</v>
      </c>
      <c r="Y60" s="203">
        <v>0</v>
      </c>
      <c r="Z60">
        <v>0</v>
      </c>
      <c r="AA60" s="203">
        <v>-0.06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48.59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32.76</v>
      </c>
      <c r="AQ60" s="203">
        <v>11.56</v>
      </c>
      <c r="AR60" s="203">
        <v>24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87.7</v>
      </c>
      <c r="L61" s="203">
        <v>22.22</v>
      </c>
      <c r="M61" s="203">
        <v>0</v>
      </c>
      <c r="N61" s="203">
        <v>29.07</v>
      </c>
      <c r="O61" s="203">
        <v>48.81</v>
      </c>
      <c r="P61" s="203">
        <v>66.72</v>
      </c>
      <c r="Q61" s="203">
        <v>3.28</v>
      </c>
      <c r="R61" s="203">
        <v>6.14</v>
      </c>
      <c r="S61" s="203">
        <v>4.22</v>
      </c>
      <c r="T61" s="203">
        <v>0</v>
      </c>
      <c r="U61" s="203">
        <v>313.60000000000002</v>
      </c>
      <c r="V61" s="203">
        <v>2.86</v>
      </c>
      <c r="W61" s="203">
        <v>6.2</v>
      </c>
      <c r="X61" s="203">
        <v>19.47</v>
      </c>
      <c r="Y61" s="203">
        <v>0</v>
      </c>
      <c r="Z61">
        <v>0</v>
      </c>
      <c r="AA61" s="203">
        <v>-0.06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48.59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32.76</v>
      </c>
      <c r="AQ61" s="203">
        <v>11.56</v>
      </c>
      <c r="AR61" s="203">
        <v>24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87.7</v>
      </c>
      <c r="L62" s="203">
        <v>22.22</v>
      </c>
      <c r="M62" s="203">
        <v>0</v>
      </c>
      <c r="N62" s="203">
        <v>29.07</v>
      </c>
      <c r="O62" s="203">
        <v>48.81</v>
      </c>
      <c r="P62" s="203">
        <v>66.72</v>
      </c>
      <c r="Q62" s="203">
        <v>3.28</v>
      </c>
      <c r="R62" s="203">
        <v>6.14</v>
      </c>
      <c r="S62" s="203">
        <v>4.22</v>
      </c>
      <c r="T62" s="203">
        <v>0</v>
      </c>
      <c r="U62" s="203">
        <v>313.60000000000002</v>
      </c>
      <c r="V62" s="203">
        <v>2.86</v>
      </c>
      <c r="W62" s="203">
        <v>6.2</v>
      </c>
      <c r="X62" s="203">
        <v>19.47</v>
      </c>
      <c r="Y62" s="203">
        <v>0</v>
      </c>
      <c r="Z62">
        <v>0</v>
      </c>
      <c r="AA62" s="203">
        <v>-0.06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48.59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32.76</v>
      </c>
      <c r="AQ62" s="203">
        <v>11.56</v>
      </c>
      <c r="AR62" s="203">
        <v>24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87.7</v>
      </c>
      <c r="L63" s="203">
        <v>22.22</v>
      </c>
      <c r="M63" s="203">
        <v>0</v>
      </c>
      <c r="N63" s="203">
        <v>29.07</v>
      </c>
      <c r="O63" s="203">
        <v>48.81</v>
      </c>
      <c r="P63" s="203">
        <v>66.72</v>
      </c>
      <c r="Q63" s="203">
        <v>2.91</v>
      </c>
      <c r="R63" s="203">
        <v>6.14</v>
      </c>
      <c r="S63" s="203">
        <v>4.22</v>
      </c>
      <c r="T63" s="203">
        <v>0</v>
      </c>
      <c r="U63" s="203">
        <v>313.60000000000002</v>
      </c>
      <c r="V63" s="203">
        <v>2.86</v>
      </c>
      <c r="W63" s="203">
        <v>5.78</v>
      </c>
      <c r="X63" s="203">
        <v>19.27</v>
      </c>
      <c r="Y63" s="203">
        <v>0</v>
      </c>
      <c r="Z63">
        <v>0</v>
      </c>
      <c r="AA63" s="203">
        <v>-0.06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48.59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32.76</v>
      </c>
      <c r="AQ63" s="203">
        <v>11.56</v>
      </c>
      <c r="AR63" s="203">
        <v>24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87.7</v>
      </c>
      <c r="L64" s="203">
        <v>22.22</v>
      </c>
      <c r="M64" s="203">
        <v>0</v>
      </c>
      <c r="N64" s="203">
        <v>29.07</v>
      </c>
      <c r="O64" s="203">
        <v>48.81</v>
      </c>
      <c r="P64" s="203">
        <v>66.72</v>
      </c>
      <c r="Q64" s="203">
        <v>2.91</v>
      </c>
      <c r="R64" s="203">
        <v>6.14</v>
      </c>
      <c r="S64" s="203">
        <v>4.22</v>
      </c>
      <c r="T64" s="203">
        <v>0</v>
      </c>
      <c r="U64" s="203">
        <v>313.60000000000002</v>
      </c>
      <c r="V64" s="203">
        <v>2.86</v>
      </c>
      <c r="W64" s="203">
        <v>5.78</v>
      </c>
      <c r="X64" s="203">
        <v>36.299999999999997</v>
      </c>
      <c r="Y64" s="203">
        <v>0</v>
      </c>
      <c r="Z64">
        <v>0</v>
      </c>
      <c r="AA64" s="203">
        <v>-0.06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48.59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32.76</v>
      </c>
      <c r="AQ64" s="203">
        <v>11.56</v>
      </c>
      <c r="AR64" s="203">
        <v>24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87.7</v>
      </c>
      <c r="L65" s="203">
        <v>22.22</v>
      </c>
      <c r="M65" s="203">
        <v>0</v>
      </c>
      <c r="N65" s="203">
        <v>29.07</v>
      </c>
      <c r="O65" s="203">
        <v>48.81</v>
      </c>
      <c r="P65" s="203">
        <v>66.72</v>
      </c>
      <c r="Q65" s="203">
        <v>2.91</v>
      </c>
      <c r="R65" s="203">
        <v>5.8</v>
      </c>
      <c r="S65" s="203">
        <v>4.22</v>
      </c>
      <c r="T65" s="203">
        <v>0</v>
      </c>
      <c r="U65" s="203">
        <v>313.60000000000002</v>
      </c>
      <c r="V65" s="203">
        <v>2.95</v>
      </c>
      <c r="W65" s="203">
        <v>5.78</v>
      </c>
      <c r="X65" s="203">
        <v>36.299999999999997</v>
      </c>
      <c r="Y65" s="203">
        <v>0</v>
      </c>
      <c r="Z65">
        <v>0</v>
      </c>
      <c r="AA65" s="203">
        <v>-0.06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48.59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32.76</v>
      </c>
      <c r="AQ65" s="203">
        <v>11.56</v>
      </c>
      <c r="AR65" s="203">
        <v>24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87.7</v>
      </c>
      <c r="L66" s="203">
        <v>22.22</v>
      </c>
      <c r="M66" s="203">
        <v>0</v>
      </c>
      <c r="N66" s="203">
        <v>29.07</v>
      </c>
      <c r="O66" s="203">
        <v>48.81</v>
      </c>
      <c r="P66" s="203">
        <v>66.72</v>
      </c>
      <c r="Q66" s="203">
        <v>2.91</v>
      </c>
      <c r="R66" s="203">
        <v>5.8</v>
      </c>
      <c r="S66" s="203">
        <v>4.22</v>
      </c>
      <c r="T66" s="203">
        <v>0</v>
      </c>
      <c r="U66" s="203">
        <v>313.60000000000002</v>
      </c>
      <c r="V66" s="203">
        <v>3.1</v>
      </c>
      <c r="W66" s="203">
        <v>5.78</v>
      </c>
      <c r="X66" s="203">
        <v>36.299999999999997</v>
      </c>
      <c r="Y66" s="203">
        <v>0</v>
      </c>
      <c r="Z66">
        <v>0</v>
      </c>
      <c r="AA66" s="203">
        <v>-0.06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48.59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32.76</v>
      </c>
      <c r="AQ66" s="203">
        <v>11.56</v>
      </c>
      <c r="AR66" s="203">
        <v>24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87.7</v>
      </c>
      <c r="L67" s="203">
        <v>22.22</v>
      </c>
      <c r="M67" s="203">
        <v>0</v>
      </c>
      <c r="N67" s="203">
        <v>29.07</v>
      </c>
      <c r="O67" s="203">
        <v>48.81</v>
      </c>
      <c r="P67" s="203">
        <v>66.72</v>
      </c>
      <c r="Q67" s="203">
        <v>0.96</v>
      </c>
      <c r="R67" s="203">
        <v>2.89</v>
      </c>
      <c r="S67" s="203">
        <v>1.93</v>
      </c>
      <c r="T67" s="203">
        <v>0</v>
      </c>
      <c r="U67" s="203">
        <v>313.60000000000002</v>
      </c>
      <c r="V67" s="203">
        <v>0.96</v>
      </c>
      <c r="W67" s="203">
        <v>11.14</v>
      </c>
      <c r="X67" s="203">
        <v>36.299999999999997</v>
      </c>
      <c r="Y67" s="203">
        <v>0</v>
      </c>
      <c r="Z67">
        <v>0</v>
      </c>
      <c r="AA67" s="203">
        <v>-0.06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48.59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32.770000000000003</v>
      </c>
      <c r="AQ67" s="203">
        <v>11.56</v>
      </c>
      <c r="AR67" s="203">
        <v>24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90.23</v>
      </c>
      <c r="L68" s="203">
        <v>22.22</v>
      </c>
      <c r="M68" s="203">
        <v>0</v>
      </c>
      <c r="N68" s="203">
        <v>29.07</v>
      </c>
      <c r="O68" s="203">
        <v>48.81</v>
      </c>
      <c r="P68" s="203">
        <v>66.72</v>
      </c>
      <c r="Q68" s="203">
        <v>0.96</v>
      </c>
      <c r="R68" s="203">
        <v>2.89</v>
      </c>
      <c r="S68" s="203">
        <v>1.93</v>
      </c>
      <c r="T68" s="203">
        <v>0</v>
      </c>
      <c r="U68" s="203">
        <v>313.60000000000002</v>
      </c>
      <c r="V68" s="203">
        <v>0.96</v>
      </c>
      <c r="W68" s="203">
        <v>11.14</v>
      </c>
      <c r="X68" s="203">
        <v>36.299999999999997</v>
      </c>
      <c r="Y68" s="203">
        <v>0</v>
      </c>
      <c r="Z68">
        <v>0</v>
      </c>
      <c r="AA68" s="203">
        <v>-0.06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48.59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32.770000000000003</v>
      </c>
      <c r="AQ68" s="203">
        <v>11.56</v>
      </c>
      <c r="AR68" s="203">
        <v>24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89.42</v>
      </c>
      <c r="L69" s="203">
        <v>22.17</v>
      </c>
      <c r="M69" s="203">
        <v>0</v>
      </c>
      <c r="N69" s="203">
        <v>29.07</v>
      </c>
      <c r="O69" s="203">
        <v>48.81</v>
      </c>
      <c r="P69" s="203">
        <v>66.72</v>
      </c>
      <c r="Q69" s="203">
        <v>0.96</v>
      </c>
      <c r="R69" s="203">
        <v>2.89</v>
      </c>
      <c r="S69" s="203">
        <v>1.93</v>
      </c>
      <c r="T69" s="203">
        <v>0</v>
      </c>
      <c r="U69" s="203">
        <v>313.60000000000002</v>
      </c>
      <c r="V69" s="203">
        <v>3.57</v>
      </c>
      <c r="W69" s="203">
        <v>11.14</v>
      </c>
      <c r="X69" s="203">
        <v>36.299999999999997</v>
      </c>
      <c r="Y69" s="203">
        <v>0</v>
      </c>
      <c r="Z69">
        <v>0</v>
      </c>
      <c r="AA69" s="203">
        <v>-0.06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48.59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31.75</v>
      </c>
      <c r="AQ69" s="203">
        <v>11.2</v>
      </c>
      <c r="AR69" s="203">
        <v>25.8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89.42</v>
      </c>
      <c r="L70" s="203">
        <v>22.17</v>
      </c>
      <c r="M70" s="203">
        <v>0</v>
      </c>
      <c r="N70" s="203">
        <v>29.07</v>
      </c>
      <c r="O70" s="203">
        <v>48.81</v>
      </c>
      <c r="P70" s="203">
        <v>66.72</v>
      </c>
      <c r="Q70" s="203">
        <v>0.96</v>
      </c>
      <c r="R70" s="203">
        <v>2.89</v>
      </c>
      <c r="S70" s="203">
        <v>1.93</v>
      </c>
      <c r="T70" s="203">
        <v>0</v>
      </c>
      <c r="U70" s="203">
        <v>313.60000000000002</v>
      </c>
      <c r="V70" s="203">
        <v>3.57</v>
      </c>
      <c r="W70" s="203">
        <v>11.14</v>
      </c>
      <c r="X70" s="203">
        <v>36.299999999999997</v>
      </c>
      <c r="Y70" s="203">
        <v>0</v>
      </c>
      <c r="Z70">
        <v>0</v>
      </c>
      <c r="AA70" s="203">
        <v>-0.06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48.59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31.75</v>
      </c>
      <c r="AQ70" s="203">
        <v>11.2</v>
      </c>
      <c r="AR70" s="203">
        <v>25.8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89.42</v>
      </c>
      <c r="L71" s="203">
        <v>21.37</v>
      </c>
      <c r="M71" s="203">
        <v>0</v>
      </c>
      <c r="N71" s="203">
        <v>29.07</v>
      </c>
      <c r="O71" s="203">
        <v>48.81</v>
      </c>
      <c r="P71" s="203">
        <v>66.72</v>
      </c>
      <c r="Q71" s="203">
        <v>0.96</v>
      </c>
      <c r="R71" s="203">
        <v>2.89</v>
      </c>
      <c r="S71" s="203">
        <v>1.93</v>
      </c>
      <c r="T71" s="203">
        <v>0</v>
      </c>
      <c r="U71" s="203">
        <v>313.60000000000002</v>
      </c>
      <c r="V71" s="203">
        <v>4.41</v>
      </c>
      <c r="W71" s="203">
        <v>11.14</v>
      </c>
      <c r="X71" s="203">
        <v>36.299999999999997</v>
      </c>
      <c r="Y71" s="203">
        <v>0</v>
      </c>
      <c r="Z71">
        <v>0</v>
      </c>
      <c r="AA71" s="203">
        <v>-0.03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48.59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55.9</v>
      </c>
      <c r="AQ71" s="203">
        <v>22.08</v>
      </c>
      <c r="AR71" s="203">
        <v>25.8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89.42</v>
      </c>
      <c r="L72" s="203">
        <v>21.36</v>
      </c>
      <c r="M72" s="203">
        <v>0</v>
      </c>
      <c r="N72" s="203">
        <v>29.07</v>
      </c>
      <c r="O72" s="203">
        <v>48.81</v>
      </c>
      <c r="P72" s="203">
        <v>66.72</v>
      </c>
      <c r="Q72" s="203">
        <v>0.96</v>
      </c>
      <c r="R72" s="203">
        <v>2.89</v>
      </c>
      <c r="S72" s="203">
        <v>1.93</v>
      </c>
      <c r="T72" s="203">
        <v>0</v>
      </c>
      <c r="U72" s="203">
        <v>313.60000000000002</v>
      </c>
      <c r="V72" s="203">
        <v>4.45</v>
      </c>
      <c r="W72" s="203">
        <v>11.14</v>
      </c>
      <c r="X72" s="203">
        <v>36.299999999999997</v>
      </c>
      <c r="Y72" s="203">
        <v>0</v>
      </c>
      <c r="Z72">
        <v>0</v>
      </c>
      <c r="AA72" s="203">
        <v>-0.03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48.59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68.12</v>
      </c>
      <c r="AQ72" s="203">
        <v>22.08</v>
      </c>
      <c r="AR72" s="203">
        <v>21.01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87.4</v>
      </c>
      <c r="L73" s="203">
        <v>21.36</v>
      </c>
      <c r="M73" s="203">
        <v>0</v>
      </c>
      <c r="N73" s="203">
        <v>29.07</v>
      </c>
      <c r="O73" s="203">
        <v>48.81</v>
      </c>
      <c r="P73" s="203">
        <v>66.72</v>
      </c>
      <c r="Q73" s="203">
        <v>5.1100000000000003</v>
      </c>
      <c r="R73" s="203">
        <v>10.38</v>
      </c>
      <c r="S73" s="203">
        <v>6.47</v>
      </c>
      <c r="T73" s="203">
        <v>0</v>
      </c>
      <c r="U73" s="203">
        <v>313.60000000000002</v>
      </c>
      <c r="V73" s="203">
        <v>4.45</v>
      </c>
      <c r="W73" s="203">
        <v>11.14</v>
      </c>
      <c r="X73" s="203">
        <v>36.299999999999997</v>
      </c>
      <c r="Y73" s="203">
        <v>0</v>
      </c>
      <c r="Z73">
        <v>0</v>
      </c>
      <c r="AA73" s="203">
        <v>-0.03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48.59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68.12</v>
      </c>
      <c r="AQ73" s="203">
        <v>22.08</v>
      </c>
      <c r="AR73" s="203">
        <v>12.08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86.73</v>
      </c>
      <c r="L74" s="203">
        <v>21.36</v>
      </c>
      <c r="M74" s="203">
        <v>0</v>
      </c>
      <c r="N74" s="203">
        <v>29.07</v>
      </c>
      <c r="O74" s="203">
        <v>48.81</v>
      </c>
      <c r="P74" s="203">
        <v>66.72</v>
      </c>
      <c r="Q74" s="203">
        <v>5.1100000000000003</v>
      </c>
      <c r="R74" s="203">
        <v>10.38</v>
      </c>
      <c r="S74" s="203">
        <v>6.47</v>
      </c>
      <c r="T74" s="203">
        <v>0</v>
      </c>
      <c r="U74" s="203">
        <v>313.60000000000002</v>
      </c>
      <c r="V74" s="203">
        <v>4.45</v>
      </c>
      <c r="W74" s="203">
        <v>11.14</v>
      </c>
      <c r="X74" s="203">
        <v>36.299999999999997</v>
      </c>
      <c r="Y74" s="203">
        <v>0</v>
      </c>
      <c r="Z74">
        <v>0</v>
      </c>
      <c r="AA74" s="203">
        <v>-0.03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48.59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68.12</v>
      </c>
      <c r="AQ74" s="203">
        <v>22.08</v>
      </c>
      <c r="AR74" s="203">
        <v>5.59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86.73</v>
      </c>
      <c r="L75" s="203">
        <v>47.28</v>
      </c>
      <c r="M75" s="203">
        <v>0</v>
      </c>
      <c r="N75" s="203">
        <v>29.07</v>
      </c>
      <c r="O75" s="203">
        <v>48.81</v>
      </c>
      <c r="P75" s="203">
        <v>66.72</v>
      </c>
      <c r="Q75" s="203">
        <v>5.1100000000000003</v>
      </c>
      <c r="R75" s="203">
        <v>10.38</v>
      </c>
      <c r="S75" s="203">
        <v>6.47</v>
      </c>
      <c r="T75" s="203">
        <v>0</v>
      </c>
      <c r="U75" s="203">
        <v>313.60000000000002</v>
      </c>
      <c r="V75" s="203">
        <v>4.45</v>
      </c>
      <c r="W75" s="203">
        <v>11.14</v>
      </c>
      <c r="X75" s="203">
        <v>36.299999999999997</v>
      </c>
      <c r="Y75" s="203">
        <v>0</v>
      </c>
      <c r="Z75">
        <v>0</v>
      </c>
      <c r="AA75" s="203">
        <v>-0.03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48.59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68.12</v>
      </c>
      <c r="AQ75" s="203">
        <v>22.08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158.19999999999999</v>
      </c>
      <c r="L76" s="203">
        <v>48.91</v>
      </c>
      <c r="M76" s="203">
        <v>0</v>
      </c>
      <c r="N76" s="203">
        <v>29.07</v>
      </c>
      <c r="O76" s="203">
        <v>48.81</v>
      </c>
      <c r="P76" s="203">
        <v>66.72</v>
      </c>
      <c r="Q76" s="203">
        <v>5.1100000000000003</v>
      </c>
      <c r="R76" s="203">
        <v>10.38</v>
      </c>
      <c r="S76" s="203">
        <v>6.47</v>
      </c>
      <c r="T76" s="203">
        <v>0</v>
      </c>
      <c r="U76" s="203">
        <v>313.60000000000002</v>
      </c>
      <c r="V76" s="203">
        <v>4.45</v>
      </c>
      <c r="W76" s="203">
        <v>11.14</v>
      </c>
      <c r="X76" s="203">
        <v>36.299999999999997</v>
      </c>
      <c r="Y76" s="203">
        <v>0</v>
      </c>
      <c r="Z76">
        <v>0</v>
      </c>
      <c r="AA76" s="203">
        <v>-0.03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48.59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68.12</v>
      </c>
      <c r="AQ76" s="203">
        <v>22.08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158.18</v>
      </c>
      <c r="L77" s="203">
        <v>48.91</v>
      </c>
      <c r="M77" s="203">
        <v>0</v>
      </c>
      <c r="N77" s="203">
        <v>29.07</v>
      </c>
      <c r="O77" s="203">
        <v>48.81</v>
      </c>
      <c r="P77" s="203">
        <v>66.72</v>
      </c>
      <c r="Q77" s="203">
        <v>5.1100000000000003</v>
      </c>
      <c r="R77" s="203">
        <v>10.38</v>
      </c>
      <c r="S77" s="203">
        <v>6.47</v>
      </c>
      <c r="T77" s="203">
        <v>0</v>
      </c>
      <c r="U77" s="203">
        <v>313.60000000000002</v>
      </c>
      <c r="V77" s="203">
        <v>4.45</v>
      </c>
      <c r="W77" s="203">
        <v>11.14</v>
      </c>
      <c r="X77" s="203">
        <v>36.299999999999997</v>
      </c>
      <c r="Y77" s="203">
        <v>0</v>
      </c>
      <c r="Z77">
        <v>0</v>
      </c>
      <c r="AA77" s="203">
        <v>-7.0000000000000007E-2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48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68.12</v>
      </c>
      <c r="AQ77" s="203">
        <v>22.08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158.18</v>
      </c>
      <c r="L78" s="203">
        <v>50.03</v>
      </c>
      <c r="M78" s="203">
        <v>0</v>
      </c>
      <c r="N78" s="203">
        <v>29.07</v>
      </c>
      <c r="O78" s="203">
        <v>48.81</v>
      </c>
      <c r="P78" s="203">
        <v>66.72</v>
      </c>
      <c r="Q78" s="203">
        <v>5.1100000000000003</v>
      </c>
      <c r="R78" s="203">
        <v>10.38</v>
      </c>
      <c r="S78" s="203">
        <v>6.47</v>
      </c>
      <c r="T78" s="203">
        <v>0</v>
      </c>
      <c r="U78" s="203">
        <v>313.60000000000002</v>
      </c>
      <c r="V78" s="203">
        <v>4.45</v>
      </c>
      <c r="W78" s="203">
        <v>11.14</v>
      </c>
      <c r="X78" s="203">
        <v>36.299999999999997</v>
      </c>
      <c r="Y78" s="203">
        <v>0</v>
      </c>
      <c r="Z78">
        <v>0</v>
      </c>
      <c r="AA78" s="203">
        <v>-7.0000000000000007E-2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55.8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68.12</v>
      </c>
      <c r="AQ78" s="203">
        <v>22.08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158.19999999999999</v>
      </c>
      <c r="L79" s="203">
        <v>50.03</v>
      </c>
      <c r="M79" s="203">
        <v>0</v>
      </c>
      <c r="N79" s="203">
        <v>29.07</v>
      </c>
      <c r="O79" s="203">
        <v>48.81</v>
      </c>
      <c r="P79" s="203">
        <v>66.72</v>
      </c>
      <c r="Q79" s="203">
        <v>5.1100000000000003</v>
      </c>
      <c r="R79" s="203">
        <v>10.38</v>
      </c>
      <c r="S79" s="203">
        <v>6.47</v>
      </c>
      <c r="T79" s="203">
        <v>0</v>
      </c>
      <c r="U79" s="203">
        <v>313.60000000000002</v>
      </c>
      <c r="V79" s="203">
        <v>4.45</v>
      </c>
      <c r="W79" s="203">
        <v>11.14</v>
      </c>
      <c r="X79" s="203">
        <v>36.299999999999997</v>
      </c>
      <c r="Y79" s="203">
        <v>0</v>
      </c>
      <c r="Z79">
        <v>0</v>
      </c>
      <c r="AA79" s="203">
        <v>-7.0000000000000007E-2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55.8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68.12</v>
      </c>
      <c r="AQ79" s="203">
        <v>22.08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158.19999999999999</v>
      </c>
      <c r="L80" s="203">
        <v>50.03</v>
      </c>
      <c r="M80" s="203">
        <v>0</v>
      </c>
      <c r="N80" s="203">
        <v>29.07</v>
      </c>
      <c r="O80" s="203">
        <v>48.81</v>
      </c>
      <c r="P80" s="203">
        <v>66.72</v>
      </c>
      <c r="Q80" s="203">
        <v>5.1100000000000003</v>
      </c>
      <c r="R80" s="203">
        <v>10.38</v>
      </c>
      <c r="S80" s="203">
        <v>6.47</v>
      </c>
      <c r="T80" s="203">
        <v>0</v>
      </c>
      <c r="U80" s="203">
        <v>313.60000000000002</v>
      </c>
      <c r="V80" s="203">
        <v>4.45</v>
      </c>
      <c r="W80" s="203">
        <v>11.14</v>
      </c>
      <c r="X80" s="203">
        <v>36.299999999999997</v>
      </c>
      <c r="Y80" s="203">
        <v>0</v>
      </c>
      <c r="Z80">
        <v>0</v>
      </c>
      <c r="AA80" s="203">
        <v>-7.0000000000000007E-2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55.8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68.12</v>
      </c>
      <c r="AQ80" s="203">
        <v>22.08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158.19999999999999</v>
      </c>
      <c r="L81" s="203">
        <v>50.03</v>
      </c>
      <c r="M81" s="203">
        <v>0</v>
      </c>
      <c r="N81" s="203">
        <v>29.07</v>
      </c>
      <c r="O81" s="203">
        <v>48.81</v>
      </c>
      <c r="P81" s="203">
        <v>66.72</v>
      </c>
      <c r="Q81" s="203">
        <v>5.1100000000000003</v>
      </c>
      <c r="R81" s="203">
        <v>10.38</v>
      </c>
      <c r="S81" s="203">
        <v>6.47</v>
      </c>
      <c r="T81" s="203">
        <v>0</v>
      </c>
      <c r="U81" s="203">
        <v>313.60000000000002</v>
      </c>
      <c r="V81" s="203">
        <v>4.45</v>
      </c>
      <c r="W81" s="203">
        <v>11.14</v>
      </c>
      <c r="X81" s="203">
        <v>36.299999999999997</v>
      </c>
      <c r="Y81" s="203">
        <v>0</v>
      </c>
      <c r="Z81">
        <v>0</v>
      </c>
      <c r="AA81" s="203">
        <v>-7.0000000000000007E-2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55.8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68.12</v>
      </c>
      <c r="AQ81" s="203">
        <v>22.08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158.19999999999999</v>
      </c>
      <c r="L82" s="203">
        <v>50.03</v>
      </c>
      <c r="M82" s="203">
        <v>0</v>
      </c>
      <c r="N82" s="203">
        <v>29.07</v>
      </c>
      <c r="O82" s="203">
        <v>48.81</v>
      </c>
      <c r="P82" s="203">
        <v>66.72</v>
      </c>
      <c r="Q82" s="203">
        <v>5.1100000000000003</v>
      </c>
      <c r="R82" s="203">
        <v>10.38</v>
      </c>
      <c r="S82" s="203">
        <v>6.47</v>
      </c>
      <c r="T82" s="203">
        <v>0</v>
      </c>
      <c r="U82" s="203">
        <v>313.60000000000002</v>
      </c>
      <c r="V82" s="203">
        <v>4.45</v>
      </c>
      <c r="W82" s="203">
        <v>11.14</v>
      </c>
      <c r="X82" s="203">
        <v>36.299999999999997</v>
      </c>
      <c r="Y82" s="203">
        <v>0</v>
      </c>
      <c r="Z82">
        <v>0</v>
      </c>
      <c r="AA82" s="203">
        <v>-7.0000000000000007E-2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55.8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68.12</v>
      </c>
      <c r="AQ82" s="203">
        <v>22.08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158.19999999999999</v>
      </c>
      <c r="L83" s="203">
        <v>50.03</v>
      </c>
      <c r="M83" s="203">
        <v>0</v>
      </c>
      <c r="N83" s="203">
        <v>29.07</v>
      </c>
      <c r="O83" s="203">
        <v>48.81</v>
      </c>
      <c r="P83" s="203">
        <v>66.72</v>
      </c>
      <c r="Q83" s="203">
        <v>5.1100000000000003</v>
      </c>
      <c r="R83" s="203">
        <v>10.38</v>
      </c>
      <c r="S83" s="203">
        <v>6.47</v>
      </c>
      <c r="T83" s="203">
        <v>0</v>
      </c>
      <c r="U83" s="203">
        <v>313.60000000000002</v>
      </c>
      <c r="V83" s="203">
        <v>4.45</v>
      </c>
      <c r="W83" s="203">
        <v>11.14</v>
      </c>
      <c r="X83" s="203">
        <v>36.299999999999997</v>
      </c>
      <c r="Y83" s="203">
        <v>0</v>
      </c>
      <c r="Z83">
        <v>0</v>
      </c>
      <c r="AA83" s="203">
        <v>-7.0000000000000007E-2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57.6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68.12</v>
      </c>
      <c r="AQ83" s="203">
        <v>22.08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158.19999999999999</v>
      </c>
      <c r="L84" s="203">
        <v>50.03</v>
      </c>
      <c r="M84" s="203">
        <v>0</v>
      </c>
      <c r="N84" s="203">
        <v>29.07</v>
      </c>
      <c r="O84" s="203">
        <v>48.81</v>
      </c>
      <c r="P84" s="203">
        <v>66.72</v>
      </c>
      <c r="Q84" s="203">
        <v>5.1100000000000003</v>
      </c>
      <c r="R84" s="203">
        <v>10.38</v>
      </c>
      <c r="S84" s="203">
        <v>6.47</v>
      </c>
      <c r="T84" s="203">
        <v>0</v>
      </c>
      <c r="U84" s="203">
        <v>313.60000000000002</v>
      </c>
      <c r="V84" s="203">
        <v>4.45</v>
      </c>
      <c r="W84" s="203">
        <v>11.14</v>
      </c>
      <c r="X84" s="203">
        <v>36.299999999999997</v>
      </c>
      <c r="Y84" s="203">
        <v>0</v>
      </c>
      <c r="Z84">
        <v>0</v>
      </c>
      <c r="AA84" s="203">
        <v>-7.0000000000000007E-2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57.6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68.12</v>
      </c>
      <c r="AQ84" s="203">
        <v>22.08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158.19999999999999</v>
      </c>
      <c r="L85" s="203">
        <v>50.03</v>
      </c>
      <c r="M85" s="203">
        <v>0</v>
      </c>
      <c r="N85" s="203">
        <v>29.07</v>
      </c>
      <c r="O85" s="203">
        <v>48.81</v>
      </c>
      <c r="P85" s="203">
        <v>66.72</v>
      </c>
      <c r="Q85" s="203">
        <v>5.1100000000000003</v>
      </c>
      <c r="R85" s="203">
        <v>10.38</v>
      </c>
      <c r="S85" s="203">
        <v>6.47</v>
      </c>
      <c r="T85" s="203">
        <v>0</v>
      </c>
      <c r="U85" s="203">
        <v>313.60000000000002</v>
      </c>
      <c r="V85" s="203">
        <v>4.45</v>
      </c>
      <c r="W85" s="203">
        <v>11.14</v>
      </c>
      <c r="X85" s="203">
        <v>36.299999999999997</v>
      </c>
      <c r="Y85" s="203">
        <v>0</v>
      </c>
      <c r="Z85">
        <v>0</v>
      </c>
      <c r="AA85" s="203">
        <v>-7.0000000000000007E-2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57.6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68.12</v>
      </c>
      <c r="AQ85" s="203">
        <v>22.08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158.19999999999999</v>
      </c>
      <c r="L86" s="203">
        <v>50.03</v>
      </c>
      <c r="M86" s="203">
        <v>0</v>
      </c>
      <c r="N86" s="203">
        <v>29.07</v>
      </c>
      <c r="O86" s="203">
        <v>48.81</v>
      </c>
      <c r="P86" s="203">
        <v>66.72</v>
      </c>
      <c r="Q86" s="203">
        <v>5.1100000000000003</v>
      </c>
      <c r="R86" s="203">
        <v>10.38</v>
      </c>
      <c r="S86" s="203">
        <v>6.47</v>
      </c>
      <c r="T86" s="203">
        <v>0</v>
      </c>
      <c r="U86" s="203">
        <v>313.60000000000002</v>
      </c>
      <c r="V86" s="203">
        <v>4.45</v>
      </c>
      <c r="W86" s="203">
        <v>11.14</v>
      </c>
      <c r="X86" s="203">
        <v>36.299999999999997</v>
      </c>
      <c r="Y86" s="203">
        <v>0</v>
      </c>
      <c r="Z86">
        <v>0</v>
      </c>
      <c r="AA86" s="203">
        <v>-7.0000000000000007E-2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57.6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68.12</v>
      </c>
      <c r="AQ86" s="203">
        <v>22.08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158.18</v>
      </c>
      <c r="L87" s="203">
        <v>50.03</v>
      </c>
      <c r="M87" s="203">
        <v>0</v>
      </c>
      <c r="N87" s="203">
        <v>29.07</v>
      </c>
      <c r="O87" s="203">
        <v>48.81</v>
      </c>
      <c r="P87" s="203">
        <v>66.72</v>
      </c>
      <c r="Q87" s="203">
        <v>5.1100000000000003</v>
      </c>
      <c r="R87" s="203">
        <v>10.38</v>
      </c>
      <c r="S87" s="203">
        <v>6.47</v>
      </c>
      <c r="T87" s="203">
        <v>0</v>
      </c>
      <c r="U87" s="203">
        <v>313.60000000000002</v>
      </c>
      <c r="V87" s="203">
        <v>4.45</v>
      </c>
      <c r="W87" s="203">
        <v>11.14</v>
      </c>
      <c r="X87" s="203">
        <v>36.299999999999997</v>
      </c>
      <c r="Y87" s="203">
        <v>0</v>
      </c>
      <c r="Z87">
        <v>0</v>
      </c>
      <c r="AA87" s="203">
        <v>-7.0000000000000007E-2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68.12</v>
      </c>
      <c r="AQ87" s="203">
        <v>22.08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158.18</v>
      </c>
      <c r="L88" s="203">
        <v>50.03</v>
      </c>
      <c r="M88" s="203">
        <v>0</v>
      </c>
      <c r="N88" s="203">
        <v>29.07</v>
      </c>
      <c r="O88" s="203">
        <v>48.81</v>
      </c>
      <c r="P88" s="203">
        <v>66.72</v>
      </c>
      <c r="Q88" s="203">
        <v>5.1100000000000003</v>
      </c>
      <c r="R88" s="203">
        <v>10.38</v>
      </c>
      <c r="S88" s="203">
        <v>6.47</v>
      </c>
      <c r="T88" s="203">
        <v>0</v>
      </c>
      <c r="U88" s="203">
        <v>313.60000000000002</v>
      </c>
      <c r="V88" s="203">
        <v>4.45</v>
      </c>
      <c r="W88" s="203">
        <v>11.14</v>
      </c>
      <c r="X88" s="203">
        <v>36.299999999999997</v>
      </c>
      <c r="Y88" s="203">
        <v>0</v>
      </c>
      <c r="Z88">
        <v>0</v>
      </c>
      <c r="AA88" s="203">
        <v>-7.0000000000000007E-2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68.12</v>
      </c>
      <c r="AQ88" s="203">
        <v>22.08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158.18</v>
      </c>
      <c r="L89" s="203">
        <v>50.03</v>
      </c>
      <c r="M89" s="203">
        <v>0</v>
      </c>
      <c r="N89" s="203">
        <v>29.07</v>
      </c>
      <c r="O89" s="203">
        <v>48.81</v>
      </c>
      <c r="P89" s="203">
        <v>66.72</v>
      </c>
      <c r="Q89" s="203">
        <v>5.1100000000000003</v>
      </c>
      <c r="R89" s="203">
        <v>10.38</v>
      </c>
      <c r="S89" s="203">
        <v>6.47</v>
      </c>
      <c r="T89" s="203">
        <v>0</v>
      </c>
      <c r="U89" s="203">
        <v>313.60000000000002</v>
      </c>
      <c r="V89" s="203">
        <v>4.45</v>
      </c>
      <c r="W89" s="203">
        <v>11.14</v>
      </c>
      <c r="X89" s="203">
        <v>36.299999999999997</v>
      </c>
      <c r="Y89" s="203">
        <v>0</v>
      </c>
      <c r="Z89">
        <v>0</v>
      </c>
      <c r="AA89" s="203">
        <v>-7.0000000000000007E-2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68.12</v>
      </c>
      <c r="AQ89" s="203">
        <v>22.08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158.18</v>
      </c>
      <c r="L90" s="203">
        <v>50.03</v>
      </c>
      <c r="M90" s="203">
        <v>0</v>
      </c>
      <c r="N90" s="203">
        <v>29.07</v>
      </c>
      <c r="O90" s="203">
        <v>48.81</v>
      </c>
      <c r="P90" s="203">
        <v>66.72</v>
      </c>
      <c r="Q90" s="203">
        <v>5.1100000000000003</v>
      </c>
      <c r="R90" s="203">
        <v>10.38</v>
      </c>
      <c r="S90" s="203">
        <v>6.47</v>
      </c>
      <c r="T90" s="203">
        <v>0</v>
      </c>
      <c r="U90" s="203">
        <v>313.60000000000002</v>
      </c>
      <c r="V90" s="203">
        <v>4.45</v>
      </c>
      <c r="W90" s="203">
        <v>11.14</v>
      </c>
      <c r="X90" s="203">
        <v>36.299999999999997</v>
      </c>
      <c r="Y90" s="203">
        <v>0</v>
      </c>
      <c r="Z90">
        <v>0</v>
      </c>
      <c r="AA90" s="203">
        <v>-7.0000000000000007E-2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68.12</v>
      </c>
      <c r="AQ90" s="203">
        <v>22.08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158.19999999999999</v>
      </c>
      <c r="L91" s="203">
        <v>50.03</v>
      </c>
      <c r="M91" s="203">
        <v>0</v>
      </c>
      <c r="N91" s="203">
        <v>29.07</v>
      </c>
      <c r="O91" s="203">
        <v>48.81</v>
      </c>
      <c r="P91" s="203">
        <v>66.72</v>
      </c>
      <c r="Q91" s="203">
        <v>5.1100000000000003</v>
      </c>
      <c r="R91" s="203">
        <v>10.38</v>
      </c>
      <c r="S91" s="203">
        <v>6.47</v>
      </c>
      <c r="T91" s="203">
        <v>0</v>
      </c>
      <c r="U91" s="203">
        <v>313.60000000000002</v>
      </c>
      <c r="V91" s="203">
        <v>4.45</v>
      </c>
      <c r="W91" s="203">
        <v>11.14</v>
      </c>
      <c r="X91" s="203">
        <v>36.299999999999997</v>
      </c>
      <c r="Y91" s="203">
        <v>0</v>
      </c>
      <c r="Z91">
        <v>0</v>
      </c>
      <c r="AA91" s="203">
        <v>-7.0000000000000007E-2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68.12</v>
      </c>
      <c r="AQ91" s="203">
        <v>22.08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158.19999999999999</v>
      </c>
      <c r="L92" s="203">
        <v>50.03</v>
      </c>
      <c r="M92" s="203">
        <v>0</v>
      </c>
      <c r="N92" s="203">
        <v>29.07</v>
      </c>
      <c r="O92" s="203">
        <v>48.81</v>
      </c>
      <c r="P92" s="203">
        <v>66.72</v>
      </c>
      <c r="Q92" s="203">
        <v>5.1100000000000003</v>
      </c>
      <c r="R92" s="203">
        <v>10.38</v>
      </c>
      <c r="S92" s="203">
        <v>6.47</v>
      </c>
      <c r="T92" s="203">
        <v>0</v>
      </c>
      <c r="U92" s="203">
        <v>313.60000000000002</v>
      </c>
      <c r="V92" s="203">
        <v>4.45</v>
      </c>
      <c r="W92" s="203">
        <v>11.14</v>
      </c>
      <c r="X92" s="203">
        <v>36.299999999999997</v>
      </c>
      <c r="Y92" s="203">
        <v>0</v>
      </c>
      <c r="Z92">
        <v>0</v>
      </c>
      <c r="AA92" s="203">
        <v>-7.0000000000000007E-2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57.6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68.12</v>
      </c>
      <c r="AQ92" s="203">
        <v>22.08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158.19999999999999</v>
      </c>
      <c r="L93" s="203">
        <v>50.03</v>
      </c>
      <c r="M93" s="203">
        <v>0</v>
      </c>
      <c r="N93" s="203">
        <v>29.07</v>
      </c>
      <c r="O93" s="203">
        <v>48.81</v>
      </c>
      <c r="P93" s="203">
        <v>66.72</v>
      </c>
      <c r="Q93" s="203">
        <v>5.1100000000000003</v>
      </c>
      <c r="R93" s="203">
        <v>10.38</v>
      </c>
      <c r="S93" s="203">
        <v>6.47</v>
      </c>
      <c r="T93" s="203">
        <v>0</v>
      </c>
      <c r="U93" s="203">
        <v>313.60000000000002</v>
      </c>
      <c r="V93" s="203">
        <v>4.45</v>
      </c>
      <c r="W93" s="203">
        <v>11.14</v>
      </c>
      <c r="X93" s="203">
        <v>36.299999999999997</v>
      </c>
      <c r="Y93" s="203">
        <v>0</v>
      </c>
      <c r="Z93">
        <v>0</v>
      </c>
      <c r="AA93" s="203">
        <v>-7.0000000000000007E-2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57.6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68.12</v>
      </c>
      <c r="AQ93" s="203">
        <v>22.08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158.19999999999999</v>
      </c>
      <c r="L94" s="203">
        <v>50.03</v>
      </c>
      <c r="M94" s="203">
        <v>0</v>
      </c>
      <c r="N94" s="203">
        <v>29.07</v>
      </c>
      <c r="O94" s="203">
        <v>48.81</v>
      </c>
      <c r="P94" s="203">
        <v>66.72</v>
      </c>
      <c r="Q94" s="203">
        <v>5.1100000000000003</v>
      </c>
      <c r="R94" s="203">
        <v>10.38</v>
      </c>
      <c r="S94" s="203">
        <v>6.47</v>
      </c>
      <c r="T94" s="203">
        <v>0</v>
      </c>
      <c r="U94" s="203">
        <v>313.60000000000002</v>
      </c>
      <c r="V94" s="203">
        <v>4.45</v>
      </c>
      <c r="W94" s="203">
        <v>11.14</v>
      </c>
      <c r="X94" s="203">
        <v>36.299999999999997</v>
      </c>
      <c r="Y94" s="203">
        <v>0</v>
      </c>
      <c r="Z94">
        <v>0</v>
      </c>
      <c r="AA94" s="203">
        <v>-7.0000000000000007E-2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57.6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68.12</v>
      </c>
      <c r="AQ94" s="203">
        <v>22.08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158.19999999999999</v>
      </c>
      <c r="L95" s="203">
        <v>51.77</v>
      </c>
      <c r="M95" s="203">
        <v>0</v>
      </c>
      <c r="N95" s="203">
        <v>29.07</v>
      </c>
      <c r="O95" s="203">
        <v>48.81</v>
      </c>
      <c r="P95" s="203">
        <v>66.72</v>
      </c>
      <c r="Q95" s="203">
        <v>5.1100000000000003</v>
      </c>
      <c r="R95" s="203">
        <v>10.38</v>
      </c>
      <c r="S95" s="203">
        <v>6.47</v>
      </c>
      <c r="T95" s="203">
        <v>0</v>
      </c>
      <c r="U95" s="203">
        <v>313.60000000000002</v>
      </c>
      <c r="V95" s="203">
        <v>4.45</v>
      </c>
      <c r="W95" s="203">
        <v>11.14</v>
      </c>
      <c r="X95" s="203">
        <v>36.299999999999997</v>
      </c>
      <c r="Y95" s="203">
        <v>0</v>
      </c>
      <c r="Z95">
        <v>0</v>
      </c>
      <c r="AA95" s="203">
        <v>-7.0000000000000007E-2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48.59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68.12</v>
      </c>
      <c r="AQ95" s="203">
        <v>22.08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158.19999999999999</v>
      </c>
      <c r="L96" s="203">
        <v>50.03</v>
      </c>
      <c r="M96" s="203">
        <v>0</v>
      </c>
      <c r="N96" s="203">
        <v>29.07</v>
      </c>
      <c r="O96" s="203">
        <v>48.81</v>
      </c>
      <c r="P96" s="203">
        <v>66.72</v>
      </c>
      <c r="Q96" s="203">
        <v>5.1100000000000003</v>
      </c>
      <c r="R96" s="203">
        <v>10.38</v>
      </c>
      <c r="S96" s="203">
        <v>6.47</v>
      </c>
      <c r="T96" s="203">
        <v>0</v>
      </c>
      <c r="U96" s="203">
        <v>313.60000000000002</v>
      </c>
      <c r="V96" s="203">
        <v>4.45</v>
      </c>
      <c r="W96" s="203">
        <v>11.14</v>
      </c>
      <c r="X96" s="203">
        <v>36.299999999999997</v>
      </c>
      <c r="Y96" s="203">
        <v>0</v>
      </c>
      <c r="Z96">
        <v>0</v>
      </c>
      <c r="AA96" s="203">
        <v>-7.0000000000000007E-2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48.59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68.12</v>
      </c>
      <c r="AQ96" s="203">
        <v>22.08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87.7</v>
      </c>
      <c r="L97" s="203">
        <v>50.03</v>
      </c>
      <c r="M97" s="203">
        <v>0</v>
      </c>
      <c r="N97" s="203">
        <v>29.07</v>
      </c>
      <c r="O97" s="203">
        <v>48.81</v>
      </c>
      <c r="P97" s="203">
        <v>66.72</v>
      </c>
      <c r="Q97" s="203">
        <v>5.1100000000000003</v>
      </c>
      <c r="R97" s="203">
        <v>10.38</v>
      </c>
      <c r="S97" s="203">
        <v>6.47</v>
      </c>
      <c r="T97" s="203">
        <v>0</v>
      </c>
      <c r="U97" s="203">
        <v>313.60000000000002</v>
      </c>
      <c r="V97" s="203">
        <v>4.45</v>
      </c>
      <c r="W97" s="203">
        <v>11.14</v>
      </c>
      <c r="X97" s="203">
        <v>36.299999999999997</v>
      </c>
      <c r="Y97" s="203">
        <v>0</v>
      </c>
      <c r="Z97">
        <v>0</v>
      </c>
      <c r="AA97" s="203">
        <v>-7.0000000000000007E-2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48.59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68.12</v>
      </c>
      <c r="AQ97" s="203">
        <v>22.08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87.7</v>
      </c>
      <c r="L98" s="203">
        <v>50.03</v>
      </c>
      <c r="M98" s="203">
        <v>0</v>
      </c>
      <c r="N98" s="203">
        <v>29.07</v>
      </c>
      <c r="O98" s="203">
        <v>48.81</v>
      </c>
      <c r="P98" s="203">
        <v>66.72</v>
      </c>
      <c r="Q98" s="203">
        <v>5.1100000000000003</v>
      </c>
      <c r="R98" s="203">
        <v>10.38</v>
      </c>
      <c r="S98" s="203">
        <v>6.47</v>
      </c>
      <c r="T98" s="203">
        <v>0</v>
      </c>
      <c r="U98" s="203">
        <v>313.60000000000002</v>
      </c>
      <c r="V98" s="203">
        <v>4.45</v>
      </c>
      <c r="W98" s="203">
        <v>11.14</v>
      </c>
      <c r="X98" s="203">
        <v>36.299999999999997</v>
      </c>
      <c r="Y98" s="203">
        <v>0</v>
      </c>
      <c r="Z98">
        <v>0</v>
      </c>
      <c r="AA98" s="203">
        <v>-7.0000000000000007E-2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48.59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68.12</v>
      </c>
      <c r="AQ98" s="203">
        <v>22.08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2.6389900000000002</v>
      </c>
      <c r="L99">
        <f t="shared" si="0"/>
        <v>0.78462750000000125</v>
      </c>
      <c r="M99">
        <f t="shared" si="0"/>
        <v>0</v>
      </c>
      <c r="N99">
        <f t="shared" si="0"/>
        <v>0.69768000000000074</v>
      </c>
      <c r="O99">
        <f t="shared" si="0"/>
        <v>1.1714400000000003</v>
      </c>
      <c r="P99">
        <f t="shared" si="0"/>
        <v>1.6012800000000009</v>
      </c>
      <c r="Q99">
        <f t="shared" si="0"/>
        <v>9.1162500000000091E-2</v>
      </c>
      <c r="R99">
        <f t="shared" si="0"/>
        <v>0.18586249999999996</v>
      </c>
      <c r="S99">
        <f t="shared" si="0"/>
        <v>0.11952250000000027</v>
      </c>
      <c r="T99">
        <f t="shared" si="0"/>
        <v>0</v>
      </c>
      <c r="U99">
        <f t="shared" si="0"/>
        <v>7.5013424999999874</v>
      </c>
      <c r="V99">
        <f t="shared" si="0"/>
        <v>9.0989999999999988E-2</v>
      </c>
      <c r="W99">
        <f t="shared" si="0"/>
        <v>0.23675999999999983</v>
      </c>
      <c r="X99">
        <f t="shared" si="0"/>
        <v>0.80386750000000118</v>
      </c>
      <c r="Y99">
        <f t="shared" si="0"/>
        <v>0</v>
      </c>
      <c r="Z99">
        <f t="shared" si="0"/>
        <v>0</v>
      </c>
      <c r="AA99">
        <f t="shared" si="0"/>
        <v>-1.3350000000000016E-3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1.1869575000000017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1.2777350000000001</v>
      </c>
      <c r="AQ99">
        <f t="shared" si="0"/>
        <v>0.42979999999999924</v>
      </c>
      <c r="AR99">
        <f t="shared" si="0"/>
        <v>0.27150749999999996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4.96</v>
      </c>
      <c r="L3" s="203">
        <v>208.34</v>
      </c>
      <c r="M3" s="203">
        <v>27.21</v>
      </c>
      <c r="N3" s="203">
        <v>35.119999999999997</v>
      </c>
      <c r="O3" s="203">
        <v>0</v>
      </c>
      <c r="P3" s="203">
        <v>41.3</v>
      </c>
      <c r="Q3" s="203">
        <v>3.39</v>
      </c>
      <c r="R3" s="203">
        <v>7.49</v>
      </c>
      <c r="S3" s="203">
        <v>4.5599999999999996</v>
      </c>
      <c r="T3" s="203">
        <v>0</v>
      </c>
      <c r="U3" s="203">
        <v>24.41</v>
      </c>
      <c r="V3" s="203">
        <v>5.38</v>
      </c>
      <c r="W3" s="203">
        <v>13.46</v>
      </c>
      <c r="X3" s="203">
        <v>43.85</v>
      </c>
      <c r="Y3" s="203">
        <v>0</v>
      </c>
      <c r="Z3">
        <v>0</v>
      </c>
      <c r="AA3" s="203">
        <v>-0.04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56.26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74.87</v>
      </c>
      <c r="AQ3" s="203">
        <v>14.46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4.96</v>
      </c>
      <c r="L4" s="203">
        <v>204.83</v>
      </c>
      <c r="M4" s="203">
        <v>27.21</v>
      </c>
      <c r="N4" s="203">
        <v>35.119999999999997</v>
      </c>
      <c r="O4" s="203">
        <v>0</v>
      </c>
      <c r="P4" s="203">
        <v>41.3</v>
      </c>
      <c r="Q4" s="203">
        <v>6.17</v>
      </c>
      <c r="R4" s="203">
        <v>12.54</v>
      </c>
      <c r="S4" s="203">
        <v>7.81</v>
      </c>
      <c r="T4" s="203">
        <v>0</v>
      </c>
      <c r="U4" s="203">
        <v>24.41</v>
      </c>
      <c r="V4" s="203">
        <v>5.38</v>
      </c>
      <c r="W4" s="203">
        <v>13.46</v>
      </c>
      <c r="X4" s="203">
        <v>43.85</v>
      </c>
      <c r="Y4" s="203">
        <v>0</v>
      </c>
      <c r="Z4">
        <v>0</v>
      </c>
      <c r="AA4" s="203">
        <v>-0.04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56.26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74.87</v>
      </c>
      <c r="AQ4" s="203">
        <v>26.67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4.96</v>
      </c>
      <c r="L5" s="203">
        <v>204.3</v>
      </c>
      <c r="M5" s="203">
        <v>27.21</v>
      </c>
      <c r="N5" s="203">
        <v>35.119999999999997</v>
      </c>
      <c r="O5" s="203">
        <v>0</v>
      </c>
      <c r="P5" s="203">
        <v>41.3</v>
      </c>
      <c r="Q5" s="203">
        <v>6.17</v>
      </c>
      <c r="R5" s="203">
        <v>12.54</v>
      </c>
      <c r="S5" s="203">
        <v>7.81</v>
      </c>
      <c r="T5" s="203">
        <v>0</v>
      </c>
      <c r="U5" s="203">
        <v>24.41</v>
      </c>
      <c r="V5" s="203">
        <v>5.38</v>
      </c>
      <c r="W5" s="203">
        <v>13.46</v>
      </c>
      <c r="X5" s="203">
        <v>43.85</v>
      </c>
      <c r="Y5" s="203">
        <v>0</v>
      </c>
      <c r="Z5">
        <v>0</v>
      </c>
      <c r="AA5" s="203">
        <v>-0.04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56.26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74.87</v>
      </c>
      <c r="AQ5" s="203">
        <v>26.67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4.96</v>
      </c>
      <c r="L6" s="203">
        <v>204.3</v>
      </c>
      <c r="M6" s="203">
        <v>27.21</v>
      </c>
      <c r="N6" s="203">
        <v>35.119999999999997</v>
      </c>
      <c r="O6" s="203">
        <v>0</v>
      </c>
      <c r="P6" s="203">
        <v>41.3</v>
      </c>
      <c r="Q6" s="203">
        <v>6.17</v>
      </c>
      <c r="R6" s="203">
        <v>12.54</v>
      </c>
      <c r="S6" s="203">
        <v>7.81</v>
      </c>
      <c r="T6" s="203">
        <v>0</v>
      </c>
      <c r="U6" s="203">
        <v>24.41</v>
      </c>
      <c r="V6" s="203">
        <v>5.38</v>
      </c>
      <c r="W6" s="203">
        <v>13.46</v>
      </c>
      <c r="X6" s="203">
        <v>43.85</v>
      </c>
      <c r="Y6" s="203">
        <v>0</v>
      </c>
      <c r="Z6">
        <v>0</v>
      </c>
      <c r="AA6" s="203">
        <v>-0.04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56.26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74.87</v>
      </c>
      <c r="AQ6" s="203">
        <v>26.67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9.02</v>
      </c>
      <c r="L7" s="203">
        <v>262.13</v>
      </c>
      <c r="M7" s="203">
        <v>27.21</v>
      </c>
      <c r="N7" s="203">
        <v>35.119999999999997</v>
      </c>
      <c r="O7" s="203">
        <v>0</v>
      </c>
      <c r="P7" s="203">
        <v>41.3</v>
      </c>
      <c r="Q7" s="203">
        <v>6.17</v>
      </c>
      <c r="R7" s="203">
        <v>12.54</v>
      </c>
      <c r="S7" s="203">
        <v>7.81</v>
      </c>
      <c r="T7" s="203">
        <v>0</v>
      </c>
      <c r="U7" s="203">
        <v>23.95</v>
      </c>
      <c r="V7" s="203">
        <v>5.38</v>
      </c>
      <c r="W7" s="203">
        <v>13.46</v>
      </c>
      <c r="X7" s="203">
        <v>43.85</v>
      </c>
      <c r="Y7" s="203">
        <v>0</v>
      </c>
      <c r="Z7">
        <v>0</v>
      </c>
      <c r="AA7" s="203">
        <v>-0.06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56.26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74.87</v>
      </c>
      <c r="AQ7" s="203">
        <v>26.67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9.02</v>
      </c>
      <c r="L8" s="203">
        <v>262.13</v>
      </c>
      <c r="M8" s="203">
        <v>27.21</v>
      </c>
      <c r="N8" s="203">
        <v>35.119999999999997</v>
      </c>
      <c r="O8" s="203">
        <v>0</v>
      </c>
      <c r="P8" s="203">
        <v>41.3</v>
      </c>
      <c r="Q8" s="203">
        <v>6.17</v>
      </c>
      <c r="R8" s="203">
        <v>12.54</v>
      </c>
      <c r="S8" s="203">
        <v>7.81</v>
      </c>
      <c r="T8" s="203">
        <v>0</v>
      </c>
      <c r="U8" s="203">
        <v>23.95</v>
      </c>
      <c r="V8" s="203">
        <v>5.38</v>
      </c>
      <c r="W8" s="203">
        <v>13.46</v>
      </c>
      <c r="X8" s="203">
        <v>43.85</v>
      </c>
      <c r="Y8" s="203">
        <v>0</v>
      </c>
      <c r="Z8">
        <v>0</v>
      </c>
      <c r="AA8" s="203">
        <v>-0.06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56.26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74.87</v>
      </c>
      <c r="AQ8" s="203">
        <v>26.67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9.18</v>
      </c>
      <c r="L9" s="203">
        <v>262.13</v>
      </c>
      <c r="M9" s="203">
        <v>27.21</v>
      </c>
      <c r="N9" s="203">
        <v>35.119999999999997</v>
      </c>
      <c r="O9" s="203">
        <v>0</v>
      </c>
      <c r="P9" s="203">
        <v>41.3</v>
      </c>
      <c r="Q9" s="203">
        <v>6.17</v>
      </c>
      <c r="R9" s="203">
        <v>12.54</v>
      </c>
      <c r="S9" s="203">
        <v>7.81</v>
      </c>
      <c r="T9" s="203">
        <v>0</v>
      </c>
      <c r="U9" s="203">
        <v>23.95</v>
      </c>
      <c r="V9" s="203">
        <v>5.38</v>
      </c>
      <c r="W9" s="203">
        <v>13.46</v>
      </c>
      <c r="X9" s="203">
        <v>43.85</v>
      </c>
      <c r="Y9" s="203">
        <v>0</v>
      </c>
      <c r="Z9">
        <v>0</v>
      </c>
      <c r="AA9" s="203">
        <v>-0.06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56.26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74.87</v>
      </c>
      <c r="AQ9" s="203">
        <v>26.67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9.02</v>
      </c>
      <c r="L10" s="203">
        <v>262.13</v>
      </c>
      <c r="M10" s="203">
        <v>27.21</v>
      </c>
      <c r="N10" s="203">
        <v>35.119999999999997</v>
      </c>
      <c r="O10" s="203">
        <v>0</v>
      </c>
      <c r="P10" s="203">
        <v>41.3</v>
      </c>
      <c r="Q10" s="203">
        <v>6.17</v>
      </c>
      <c r="R10" s="203">
        <v>12.54</v>
      </c>
      <c r="S10" s="203">
        <v>7.81</v>
      </c>
      <c r="T10" s="203">
        <v>0</v>
      </c>
      <c r="U10" s="203">
        <v>23.95</v>
      </c>
      <c r="V10" s="203">
        <v>5.38</v>
      </c>
      <c r="W10" s="203">
        <v>13.46</v>
      </c>
      <c r="X10" s="203">
        <v>43.85</v>
      </c>
      <c r="Y10" s="203">
        <v>0</v>
      </c>
      <c r="Z10">
        <v>0</v>
      </c>
      <c r="AA10" s="203">
        <v>-0.06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56.26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74.87</v>
      </c>
      <c r="AQ10" s="203">
        <v>26.67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4.96</v>
      </c>
      <c r="L11" s="203">
        <v>204.83</v>
      </c>
      <c r="M11" s="203">
        <v>27.21</v>
      </c>
      <c r="N11" s="203">
        <v>35.119999999999997</v>
      </c>
      <c r="O11" s="203">
        <v>0</v>
      </c>
      <c r="P11" s="203">
        <v>41.3</v>
      </c>
      <c r="Q11" s="203">
        <v>3.39</v>
      </c>
      <c r="R11" s="203">
        <v>7.44</v>
      </c>
      <c r="S11" s="203">
        <v>5.83</v>
      </c>
      <c r="T11" s="203">
        <v>0</v>
      </c>
      <c r="U11" s="203">
        <v>23.95</v>
      </c>
      <c r="V11" s="203">
        <v>5.38</v>
      </c>
      <c r="W11" s="203">
        <v>13.46</v>
      </c>
      <c r="X11" s="203">
        <v>43.85</v>
      </c>
      <c r="Y11" s="203">
        <v>0</v>
      </c>
      <c r="Z11">
        <v>0</v>
      </c>
      <c r="AA11" s="203">
        <v>-0.06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56.26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43.37</v>
      </c>
      <c r="AQ11" s="203">
        <v>14.46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4.96</v>
      </c>
      <c r="L12" s="203">
        <v>204.83</v>
      </c>
      <c r="M12" s="203">
        <v>27.21</v>
      </c>
      <c r="N12" s="203">
        <v>35.119999999999997</v>
      </c>
      <c r="O12" s="203">
        <v>0</v>
      </c>
      <c r="P12" s="203">
        <v>41.3</v>
      </c>
      <c r="Q12" s="203">
        <v>3.39</v>
      </c>
      <c r="R12" s="203">
        <v>6.89</v>
      </c>
      <c r="S12" s="203">
        <v>4.29</v>
      </c>
      <c r="T12" s="203">
        <v>0</v>
      </c>
      <c r="U12" s="203">
        <v>23.95</v>
      </c>
      <c r="V12" s="203">
        <v>5.38</v>
      </c>
      <c r="W12" s="203">
        <v>13.46</v>
      </c>
      <c r="X12" s="203">
        <v>43.85</v>
      </c>
      <c r="Y12" s="203">
        <v>0</v>
      </c>
      <c r="Z12">
        <v>0</v>
      </c>
      <c r="AA12" s="203">
        <v>-0.06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56.26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43.37</v>
      </c>
      <c r="AQ12" s="203">
        <v>14.46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4.96</v>
      </c>
      <c r="L13" s="203">
        <v>204.83</v>
      </c>
      <c r="M13" s="203">
        <v>27.21</v>
      </c>
      <c r="N13" s="203">
        <v>35.119999999999997</v>
      </c>
      <c r="O13" s="203">
        <v>0</v>
      </c>
      <c r="P13" s="203">
        <v>41.3</v>
      </c>
      <c r="Q13" s="203">
        <v>3.39</v>
      </c>
      <c r="R13" s="203">
        <v>6.89</v>
      </c>
      <c r="S13" s="203">
        <v>4.29</v>
      </c>
      <c r="T13" s="203">
        <v>0</v>
      </c>
      <c r="U13" s="203">
        <v>23.95</v>
      </c>
      <c r="V13" s="203">
        <v>5.38</v>
      </c>
      <c r="W13" s="203">
        <v>13.46</v>
      </c>
      <c r="X13" s="203">
        <v>43.85</v>
      </c>
      <c r="Y13" s="203">
        <v>0</v>
      </c>
      <c r="Z13">
        <v>0</v>
      </c>
      <c r="AA13" s="203">
        <v>-0.06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56.26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43.37</v>
      </c>
      <c r="AQ13" s="203">
        <v>14.46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4.96</v>
      </c>
      <c r="L14" s="203">
        <v>204.83</v>
      </c>
      <c r="M14" s="203">
        <v>27.21</v>
      </c>
      <c r="N14" s="203">
        <v>35.119999999999997</v>
      </c>
      <c r="O14" s="203">
        <v>0</v>
      </c>
      <c r="P14" s="203">
        <v>41.3</v>
      </c>
      <c r="Q14" s="203">
        <v>3.39</v>
      </c>
      <c r="R14" s="203">
        <v>6.89</v>
      </c>
      <c r="S14" s="203">
        <v>4.29</v>
      </c>
      <c r="T14" s="203">
        <v>0</v>
      </c>
      <c r="U14" s="203">
        <v>23.95</v>
      </c>
      <c r="V14" s="203">
        <v>5.38</v>
      </c>
      <c r="W14" s="203">
        <v>13.46</v>
      </c>
      <c r="X14" s="203">
        <v>43.85</v>
      </c>
      <c r="Y14" s="203">
        <v>0</v>
      </c>
      <c r="Z14">
        <v>0</v>
      </c>
      <c r="AA14" s="203">
        <v>-0.06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56.26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43.37</v>
      </c>
      <c r="AQ14" s="203">
        <v>14.46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4.96</v>
      </c>
      <c r="L15" s="203">
        <v>204.83</v>
      </c>
      <c r="M15" s="203">
        <v>27.21</v>
      </c>
      <c r="N15" s="203">
        <v>35.119999999999997</v>
      </c>
      <c r="O15" s="203">
        <v>0</v>
      </c>
      <c r="P15" s="203">
        <v>41.3</v>
      </c>
      <c r="Q15" s="203">
        <v>3.39</v>
      </c>
      <c r="R15" s="203">
        <v>6.89</v>
      </c>
      <c r="S15" s="203">
        <v>4.29</v>
      </c>
      <c r="T15" s="203">
        <v>0</v>
      </c>
      <c r="U15" s="203">
        <v>23.95</v>
      </c>
      <c r="V15" s="203">
        <v>5.38</v>
      </c>
      <c r="W15" s="203">
        <v>13.46</v>
      </c>
      <c r="X15" s="203">
        <v>43.85</v>
      </c>
      <c r="Y15" s="203">
        <v>0</v>
      </c>
      <c r="Z15">
        <v>0</v>
      </c>
      <c r="AA15" s="203">
        <v>-0.06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56.26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43.37</v>
      </c>
      <c r="AQ15" s="203">
        <v>14.46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4.96</v>
      </c>
      <c r="L16" s="203">
        <v>204.83</v>
      </c>
      <c r="M16" s="203">
        <v>27.21</v>
      </c>
      <c r="N16" s="203">
        <v>35.119999999999997</v>
      </c>
      <c r="O16" s="203">
        <v>0</v>
      </c>
      <c r="P16" s="203">
        <v>41.3</v>
      </c>
      <c r="Q16" s="203">
        <v>3.39</v>
      </c>
      <c r="R16" s="203">
        <v>6.89</v>
      </c>
      <c r="S16" s="203">
        <v>4.29</v>
      </c>
      <c r="T16" s="203">
        <v>0</v>
      </c>
      <c r="U16" s="203">
        <v>23.95</v>
      </c>
      <c r="V16" s="203">
        <v>5.38</v>
      </c>
      <c r="W16" s="203">
        <v>13.46</v>
      </c>
      <c r="X16" s="203">
        <v>43.85</v>
      </c>
      <c r="Y16" s="203">
        <v>0</v>
      </c>
      <c r="Z16">
        <v>0</v>
      </c>
      <c r="AA16" s="203">
        <v>-0.06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56.26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43.37</v>
      </c>
      <c r="AQ16" s="203">
        <v>14.46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4.96</v>
      </c>
      <c r="L17" s="203">
        <v>204.83</v>
      </c>
      <c r="M17" s="203">
        <v>27.21</v>
      </c>
      <c r="N17" s="203">
        <v>35.119999999999997</v>
      </c>
      <c r="O17" s="203">
        <v>0</v>
      </c>
      <c r="P17" s="203">
        <v>41.3</v>
      </c>
      <c r="Q17" s="203">
        <v>3.39</v>
      </c>
      <c r="R17" s="203">
        <v>6.89</v>
      </c>
      <c r="S17" s="203">
        <v>4.29</v>
      </c>
      <c r="T17" s="203">
        <v>0</v>
      </c>
      <c r="U17" s="203">
        <v>23.95</v>
      </c>
      <c r="V17" s="203">
        <v>5.38</v>
      </c>
      <c r="W17" s="203">
        <v>13.46</v>
      </c>
      <c r="X17" s="203">
        <v>43.85</v>
      </c>
      <c r="Y17" s="203">
        <v>0</v>
      </c>
      <c r="Z17">
        <v>0</v>
      </c>
      <c r="AA17" s="203">
        <v>-0.06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56.26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43.37</v>
      </c>
      <c r="AQ17" s="203">
        <v>14.46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4.96</v>
      </c>
      <c r="L18" s="203">
        <v>204.83</v>
      </c>
      <c r="M18" s="203">
        <v>27.21</v>
      </c>
      <c r="N18" s="203">
        <v>35.119999999999997</v>
      </c>
      <c r="O18" s="203">
        <v>0</v>
      </c>
      <c r="P18" s="203">
        <v>41.3</v>
      </c>
      <c r="Q18" s="203">
        <v>3.39</v>
      </c>
      <c r="R18" s="203">
        <v>6.89</v>
      </c>
      <c r="S18" s="203">
        <v>4.29</v>
      </c>
      <c r="T18" s="203">
        <v>0</v>
      </c>
      <c r="U18" s="203">
        <v>23.95</v>
      </c>
      <c r="V18" s="203">
        <v>5.38</v>
      </c>
      <c r="W18" s="203">
        <v>13.46</v>
      </c>
      <c r="X18" s="203">
        <v>43.85</v>
      </c>
      <c r="Y18" s="203">
        <v>0</v>
      </c>
      <c r="Z18">
        <v>0</v>
      </c>
      <c r="AA18" s="203">
        <v>-0.06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56.26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43.37</v>
      </c>
      <c r="AQ18" s="203">
        <v>14.46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4.96</v>
      </c>
      <c r="L19" s="203">
        <v>204.83</v>
      </c>
      <c r="M19" s="203">
        <v>27.21</v>
      </c>
      <c r="N19" s="203">
        <v>35.119999999999997</v>
      </c>
      <c r="O19" s="203">
        <v>0</v>
      </c>
      <c r="P19" s="203">
        <v>41.3</v>
      </c>
      <c r="Q19" s="203">
        <v>3.39</v>
      </c>
      <c r="R19" s="203">
        <v>6.89</v>
      </c>
      <c r="S19" s="203">
        <v>4.29</v>
      </c>
      <c r="T19" s="203">
        <v>0</v>
      </c>
      <c r="U19" s="203">
        <v>23.95</v>
      </c>
      <c r="V19" s="203">
        <v>5.38</v>
      </c>
      <c r="W19" s="203">
        <v>13.46</v>
      </c>
      <c r="X19" s="203">
        <v>43.85</v>
      </c>
      <c r="Y19" s="203">
        <v>0</v>
      </c>
      <c r="Z19">
        <v>0</v>
      </c>
      <c r="AA19" s="203">
        <v>-0.06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58.71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43.37</v>
      </c>
      <c r="AQ19" s="203">
        <v>14.46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4.96</v>
      </c>
      <c r="L20" s="203">
        <v>204.83</v>
      </c>
      <c r="M20" s="203">
        <v>27.21</v>
      </c>
      <c r="N20" s="203">
        <v>35.119999999999997</v>
      </c>
      <c r="O20" s="203">
        <v>0</v>
      </c>
      <c r="P20" s="203">
        <v>41.3</v>
      </c>
      <c r="Q20" s="203">
        <v>3.39</v>
      </c>
      <c r="R20" s="203">
        <v>6.89</v>
      </c>
      <c r="S20" s="203">
        <v>4.29</v>
      </c>
      <c r="T20" s="203">
        <v>0</v>
      </c>
      <c r="U20" s="203">
        <v>23.95</v>
      </c>
      <c r="V20" s="203">
        <v>5.38</v>
      </c>
      <c r="W20" s="203">
        <v>13.46</v>
      </c>
      <c r="X20" s="203">
        <v>43.85</v>
      </c>
      <c r="Y20" s="203">
        <v>0</v>
      </c>
      <c r="Z20">
        <v>0</v>
      </c>
      <c r="AA20" s="203">
        <v>-0.06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58.71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43.37</v>
      </c>
      <c r="AQ20" s="203">
        <v>14.46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4.96</v>
      </c>
      <c r="L21" s="203">
        <v>204.3</v>
      </c>
      <c r="M21" s="203">
        <v>27.21</v>
      </c>
      <c r="N21" s="203">
        <v>35.119999999999997</v>
      </c>
      <c r="O21" s="203">
        <v>0</v>
      </c>
      <c r="P21" s="203">
        <v>41.3</v>
      </c>
      <c r="Q21" s="203">
        <v>5.08</v>
      </c>
      <c r="R21" s="203">
        <v>10.02</v>
      </c>
      <c r="S21" s="203">
        <v>6.11</v>
      </c>
      <c r="T21" s="203">
        <v>0</v>
      </c>
      <c r="U21" s="203">
        <v>23.95</v>
      </c>
      <c r="V21" s="203">
        <v>5.38</v>
      </c>
      <c r="W21" s="203">
        <v>13.46</v>
      </c>
      <c r="X21" s="203">
        <v>43.85</v>
      </c>
      <c r="Y21" s="203">
        <v>0</v>
      </c>
      <c r="Z21">
        <v>0</v>
      </c>
      <c r="AA21" s="203">
        <v>-0.06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58.71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74.87</v>
      </c>
      <c r="AQ21" s="203">
        <v>26.67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4.96</v>
      </c>
      <c r="L22" s="203">
        <v>204.3</v>
      </c>
      <c r="M22" s="203">
        <v>27.21</v>
      </c>
      <c r="N22" s="203">
        <v>35.119999999999997</v>
      </c>
      <c r="O22" s="203">
        <v>0</v>
      </c>
      <c r="P22" s="203">
        <v>41.3</v>
      </c>
      <c r="Q22" s="203">
        <v>6.17</v>
      </c>
      <c r="R22" s="203">
        <v>12.29</v>
      </c>
      <c r="S22" s="203">
        <v>7.52</v>
      </c>
      <c r="T22" s="203">
        <v>0</v>
      </c>
      <c r="U22" s="203">
        <v>23.95</v>
      </c>
      <c r="V22" s="203">
        <v>5.38</v>
      </c>
      <c r="W22" s="203">
        <v>13.46</v>
      </c>
      <c r="X22" s="203">
        <v>43.85</v>
      </c>
      <c r="Y22" s="203">
        <v>0</v>
      </c>
      <c r="Z22">
        <v>0</v>
      </c>
      <c r="AA22" s="203">
        <v>-0.06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58.71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74.87</v>
      </c>
      <c r="AQ22" s="203">
        <v>26.67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4.96</v>
      </c>
      <c r="L23" s="203">
        <v>204.3</v>
      </c>
      <c r="M23" s="203">
        <v>27.21</v>
      </c>
      <c r="N23" s="203">
        <v>35.119999999999997</v>
      </c>
      <c r="O23" s="203">
        <v>0</v>
      </c>
      <c r="P23" s="203">
        <v>41.3</v>
      </c>
      <c r="Q23" s="203">
        <v>6.17</v>
      </c>
      <c r="R23" s="203">
        <v>12.54</v>
      </c>
      <c r="S23" s="203">
        <v>7.81</v>
      </c>
      <c r="T23" s="203">
        <v>0</v>
      </c>
      <c r="U23" s="203">
        <v>23.95</v>
      </c>
      <c r="V23" s="203">
        <v>5.38</v>
      </c>
      <c r="W23" s="203">
        <v>13.46</v>
      </c>
      <c r="X23" s="203">
        <v>43.85</v>
      </c>
      <c r="Y23" s="203">
        <v>0</v>
      </c>
      <c r="Z23">
        <v>0</v>
      </c>
      <c r="AA23" s="203">
        <v>-0.06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58.71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74.87</v>
      </c>
      <c r="AQ23" s="203">
        <v>26.67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4.96</v>
      </c>
      <c r="L24" s="203">
        <v>204.3</v>
      </c>
      <c r="M24" s="203">
        <v>27.21</v>
      </c>
      <c r="N24" s="203">
        <v>35.119999999999997</v>
      </c>
      <c r="O24" s="203">
        <v>0</v>
      </c>
      <c r="P24" s="203">
        <v>41.3</v>
      </c>
      <c r="Q24" s="203">
        <v>6.17</v>
      </c>
      <c r="R24" s="203">
        <v>12.54</v>
      </c>
      <c r="S24" s="203">
        <v>7.81</v>
      </c>
      <c r="T24" s="203">
        <v>0</v>
      </c>
      <c r="U24" s="203">
        <v>23.95</v>
      </c>
      <c r="V24" s="203">
        <v>5.38</v>
      </c>
      <c r="W24" s="203">
        <v>13.46</v>
      </c>
      <c r="X24" s="203">
        <v>43.85</v>
      </c>
      <c r="Y24" s="203">
        <v>0</v>
      </c>
      <c r="Z24">
        <v>0</v>
      </c>
      <c r="AA24" s="203">
        <v>-0.06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58.71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74.87</v>
      </c>
      <c r="AQ24" s="203">
        <v>26.67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4.96</v>
      </c>
      <c r="L25" s="203">
        <v>260.2</v>
      </c>
      <c r="M25" s="203">
        <v>27.21</v>
      </c>
      <c r="N25" s="203">
        <v>35.119999999999997</v>
      </c>
      <c r="O25" s="203">
        <v>0</v>
      </c>
      <c r="P25" s="203">
        <v>41.3</v>
      </c>
      <c r="Q25" s="203">
        <v>3.39</v>
      </c>
      <c r="R25" s="203">
        <v>6.89</v>
      </c>
      <c r="S25" s="203">
        <v>4.29</v>
      </c>
      <c r="T25" s="203">
        <v>0</v>
      </c>
      <c r="U25" s="203">
        <v>23.95</v>
      </c>
      <c r="V25" s="203">
        <v>5.38</v>
      </c>
      <c r="W25" s="203">
        <v>13.46</v>
      </c>
      <c r="X25" s="203">
        <v>43.85</v>
      </c>
      <c r="Y25" s="203">
        <v>0</v>
      </c>
      <c r="Z25">
        <v>0</v>
      </c>
      <c r="AA25" s="203">
        <v>-0.06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58.71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74.87</v>
      </c>
      <c r="AQ25" s="203">
        <v>14.46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9.02</v>
      </c>
      <c r="L26" s="203">
        <v>318.02</v>
      </c>
      <c r="M26" s="203">
        <v>27.21</v>
      </c>
      <c r="N26" s="203">
        <v>35.119999999999997</v>
      </c>
      <c r="O26" s="203">
        <v>0</v>
      </c>
      <c r="P26" s="203">
        <v>41.3</v>
      </c>
      <c r="Q26" s="203">
        <v>6.17</v>
      </c>
      <c r="R26" s="203">
        <v>12.41</v>
      </c>
      <c r="S26" s="203">
        <v>7.74</v>
      </c>
      <c r="T26" s="203">
        <v>0</v>
      </c>
      <c r="U26" s="203">
        <v>23.95</v>
      </c>
      <c r="V26" s="203">
        <v>5.38</v>
      </c>
      <c r="W26" s="203">
        <v>13.46</v>
      </c>
      <c r="X26" s="203">
        <v>43.85</v>
      </c>
      <c r="Y26" s="203">
        <v>0</v>
      </c>
      <c r="Z26">
        <v>0</v>
      </c>
      <c r="AA26" s="203">
        <v>-0.06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58.71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74.87</v>
      </c>
      <c r="AQ26" s="203">
        <v>26.67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9.02</v>
      </c>
      <c r="L27" s="203">
        <v>369.57</v>
      </c>
      <c r="M27" s="203">
        <v>27.21</v>
      </c>
      <c r="N27" s="203">
        <v>35.119999999999997</v>
      </c>
      <c r="O27" s="203">
        <v>0</v>
      </c>
      <c r="P27" s="203">
        <v>41.3</v>
      </c>
      <c r="Q27" s="203">
        <v>6.17</v>
      </c>
      <c r="R27" s="203">
        <v>12.54</v>
      </c>
      <c r="S27" s="203">
        <v>7.81</v>
      </c>
      <c r="T27" s="203">
        <v>0</v>
      </c>
      <c r="U27" s="203">
        <v>24.28</v>
      </c>
      <c r="V27" s="203">
        <v>5.38</v>
      </c>
      <c r="W27" s="203">
        <v>13.46</v>
      </c>
      <c r="X27" s="203">
        <v>43.85</v>
      </c>
      <c r="Y27" s="203">
        <v>0</v>
      </c>
      <c r="Z27">
        <v>0</v>
      </c>
      <c r="AA27" s="203">
        <v>-0.06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58.71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74.87</v>
      </c>
      <c r="AQ27" s="203">
        <v>26.67</v>
      </c>
      <c r="AR27" s="203">
        <v>3.91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9.02</v>
      </c>
      <c r="L28" s="203">
        <v>370.99</v>
      </c>
      <c r="M28" s="203">
        <v>27.21</v>
      </c>
      <c r="N28" s="203">
        <v>35.119999999999997</v>
      </c>
      <c r="O28" s="203">
        <v>0</v>
      </c>
      <c r="P28" s="203">
        <v>41.3</v>
      </c>
      <c r="Q28" s="203">
        <v>6.17</v>
      </c>
      <c r="R28" s="203">
        <v>12.54</v>
      </c>
      <c r="S28" s="203">
        <v>7.81</v>
      </c>
      <c r="T28" s="203">
        <v>0</v>
      </c>
      <c r="U28" s="203">
        <v>24.34</v>
      </c>
      <c r="V28" s="203">
        <v>5.38</v>
      </c>
      <c r="W28" s="203">
        <v>13.46</v>
      </c>
      <c r="X28" s="203">
        <v>43.85</v>
      </c>
      <c r="Y28" s="203">
        <v>0</v>
      </c>
      <c r="Z28">
        <v>0</v>
      </c>
      <c r="AA28" s="203">
        <v>-0.06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58.71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74.87</v>
      </c>
      <c r="AQ28" s="203">
        <v>26.67</v>
      </c>
      <c r="AR28" s="203">
        <v>7.52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9.02</v>
      </c>
      <c r="L29" s="203">
        <v>370.99</v>
      </c>
      <c r="M29" s="203">
        <v>27.21</v>
      </c>
      <c r="N29" s="203">
        <v>35.119999999999997</v>
      </c>
      <c r="O29" s="203">
        <v>0</v>
      </c>
      <c r="P29" s="203">
        <v>41.3</v>
      </c>
      <c r="Q29" s="203">
        <v>6.17</v>
      </c>
      <c r="R29" s="203">
        <v>12.54</v>
      </c>
      <c r="S29" s="203">
        <v>7.81</v>
      </c>
      <c r="T29" s="203">
        <v>0</v>
      </c>
      <c r="U29" s="203">
        <v>24.34</v>
      </c>
      <c r="V29" s="203">
        <v>5.38</v>
      </c>
      <c r="W29" s="203">
        <v>13.46</v>
      </c>
      <c r="X29" s="203">
        <v>43.85</v>
      </c>
      <c r="Y29" s="203">
        <v>0</v>
      </c>
      <c r="Z29">
        <v>0</v>
      </c>
      <c r="AA29" s="203">
        <v>-0.06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58.71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74.87</v>
      </c>
      <c r="AQ29" s="203">
        <v>26.67</v>
      </c>
      <c r="AR29" s="203">
        <v>11.4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9.02</v>
      </c>
      <c r="L30" s="203">
        <v>370.99</v>
      </c>
      <c r="M30" s="203">
        <v>27.21</v>
      </c>
      <c r="N30" s="203">
        <v>35.119999999999997</v>
      </c>
      <c r="O30" s="203">
        <v>0</v>
      </c>
      <c r="P30" s="203">
        <v>41.3</v>
      </c>
      <c r="Q30" s="203">
        <v>6.17</v>
      </c>
      <c r="R30" s="203">
        <v>12.54</v>
      </c>
      <c r="S30" s="203">
        <v>7.81</v>
      </c>
      <c r="T30" s="203">
        <v>0</v>
      </c>
      <c r="U30" s="203">
        <v>24.34</v>
      </c>
      <c r="V30" s="203">
        <v>5.38</v>
      </c>
      <c r="W30" s="203">
        <v>13.46</v>
      </c>
      <c r="X30" s="203">
        <v>43.85</v>
      </c>
      <c r="Y30" s="203">
        <v>0</v>
      </c>
      <c r="Z30">
        <v>0</v>
      </c>
      <c r="AA30" s="203">
        <v>-0.06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56.26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74.87</v>
      </c>
      <c r="AQ30" s="203">
        <v>26.67</v>
      </c>
      <c r="AR30" s="203">
        <v>13.48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4.96</v>
      </c>
      <c r="L31" s="203">
        <v>318.02</v>
      </c>
      <c r="M31" s="203">
        <v>27.21</v>
      </c>
      <c r="N31" s="203">
        <v>35.119999999999997</v>
      </c>
      <c r="O31" s="203">
        <v>0</v>
      </c>
      <c r="P31" s="203">
        <v>41.3</v>
      </c>
      <c r="Q31" s="203">
        <v>3.39</v>
      </c>
      <c r="R31" s="203">
        <v>6.89</v>
      </c>
      <c r="S31" s="203">
        <v>4.29</v>
      </c>
      <c r="T31" s="203">
        <v>0</v>
      </c>
      <c r="U31" s="203">
        <v>24.34</v>
      </c>
      <c r="V31" s="203">
        <v>2.96</v>
      </c>
      <c r="W31" s="203">
        <v>7.4</v>
      </c>
      <c r="X31" s="203">
        <v>24.11</v>
      </c>
      <c r="Y31" s="203">
        <v>0</v>
      </c>
      <c r="Z31">
        <v>0</v>
      </c>
      <c r="AA31" s="203">
        <v>-0.06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56.26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43.37</v>
      </c>
      <c r="AQ31" s="203">
        <v>14.46</v>
      </c>
      <c r="AR31" s="203">
        <v>16.57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4.96</v>
      </c>
      <c r="L32" s="203">
        <v>260.2</v>
      </c>
      <c r="M32" s="203">
        <v>27.21</v>
      </c>
      <c r="N32" s="203">
        <v>35.119999999999997</v>
      </c>
      <c r="O32" s="203">
        <v>0</v>
      </c>
      <c r="P32" s="203">
        <v>41.3</v>
      </c>
      <c r="Q32" s="203">
        <v>3.39</v>
      </c>
      <c r="R32" s="203">
        <v>6.89</v>
      </c>
      <c r="S32" s="203">
        <v>4.29</v>
      </c>
      <c r="T32" s="203">
        <v>0</v>
      </c>
      <c r="U32" s="203">
        <v>24.34</v>
      </c>
      <c r="V32" s="203">
        <v>2.96</v>
      </c>
      <c r="W32" s="203">
        <v>13.39</v>
      </c>
      <c r="X32" s="203">
        <v>43.85</v>
      </c>
      <c r="Y32" s="203">
        <v>0</v>
      </c>
      <c r="Z32">
        <v>0</v>
      </c>
      <c r="AA32" s="203">
        <v>-0.06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56.26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43.37</v>
      </c>
      <c r="AQ32" s="203">
        <v>14.46</v>
      </c>
      <c r="AR32" s="203">
        <v>19.29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4.96</v>
      </c>
      <c r="L33" s="203">
        <v>204.3</v>
      </c>
      <c r="M33" s="203">
        <v>27.21</v>
      </c>
      <c r="N33" s="203">
        <v>35.119999999999997</v>
      </c>
      <c r="O33" s="203">
        <v>0</v>
      </c>
      <c r="P33" s="203">
        <v>41.3</v>
      </c>
      <c r="Q33" s="203">
        <v>3.39</v>
      </c>
      <c r="R33" s="203">
        <v>6.89</v>
      </c>
      <c r="S33" s="203">
        <v>4.29</v>
      </c>
      <c r="T33" s="203">
        <v>0</v>
      </c>
      <c r="U33" s="203">
        <v>24.34</v>
      </c>
      <c r="V33" s="203">
        <v>5.38</v>
      </c>
      <c r="W33" s="203">
        <v>13.46</v>
      </c>
      <c r="X33" s="203">
        <v>43.85</v>
      </c>
      <c r="Y33" s="203">
        <v>0</v>
      </c>
      <c r="Z33">
        <v>0</v>
      </c>
      <c r="AA33" s="203">
        <v>-0.06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56.26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43.37</v>
      </c>
      <c r="AQ33" s="203">
        <v>14.46</v>
      </c>
      <c r="AR33" s="203">
        <v>20.49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4.96</v>
      </c>
      <c r="L34" s="203">
        <v>204.3</v>
      </c>
      <c r="M34" s="203">
        <v>27.21</v>
      </c>
      <c r="N34" s="203">
        <v>35.119999999999997</v>
      </c>
      <c r="O34" s="203">
        <v>0</v>
      </c>
      <c r="P34" s="203">
        <v>41.3</v>
      </c>
      <c r="Q34" s="203">
        <v>3.39</v>
      </c>
      <c r="R34" s="203">
        <v>6.89</v>
      </c>
      <c r="S34" s="203">
        <v>4.29</v>
      </c>
      <c r="T34" s="203">
        <v>0</v>
      </c>
      <c r="U34" s="203">
        <v>24.34</v>
      </c>
      <c r="V34" s="203">
        <v>5.38</v>
      </c>
      <c r="W34" s="203">
        <v>13.46</v>
      </c>
      <c r="X34" s="203">
        <v>43.85</v>
      </c>
      <c r="Y34" s="203">
        <v>0</v>
      </c>
      <c r="Z34">
        <v>0</v>
      </c>
      <c r="AA34" s="203">
        <v>-0.06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56.26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43.37</v>
      </c>
      <c r="AQ34" s="203">
        <v>14.46</v>
      </c>
      <c r="AR34" s="203">
        <v>20.5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4.96</v>
      </c>
      <c r="L35" s="203">
        <v>204.3</v>
      </c>
      <c r="M35" s="203">
        <v>27.21</v>
      </c>
      <c r="N35" s="203">
        <v>35.119999999999997</v>
      </c>
      <c r="O35" s="203">
        <v>0</v>
      </c>
      <c r="P35" s="203">
        <v>41.3</v>
      </c>
      <c r="Q35" s="203">
        <v>3.39</v>
      </c>
      <c r="R35" s="203">
        <v>6.89</v>
      </c>
      <c r="S35" s="203">
        <v>4.29</v>
      </c>
      <c r="T35" s="203">
        <v>0</v>
      </c>
      <c r="U35" s="203">
        <v>24.34</v>
      </c>
      <c r="V35" s="203">
        <v>5.38</v>
      </c>
      <c r="W35" s="203">
        <v>13.46</v>
      </c>
      <c r="X35" s="203">
        <v>43.85</v>
      </c>
      <c r="Y35" s="203">
        <v>0</v>
      </c>
      <c r="Z35">
        <v>0</v>
      </c>
      <c r="AA35" s="203">
        <v>-0.06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58.71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43.37</v>
      </c>
      <c r="AQ35" s="203">
        <v>14.46</v>
      </c>
      <c r="AR35" s="203">
        <v>23.7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4.96</v>
      </c>
      <c r="L36" s="203">
        <v>204.83</v>
      </c>
      <c r="M36" s="203">
        <v>27.21</v>
      </c>
      <c r="N36" s="203">
        <v>35.119999999999997</v>
      </c>
      <c r="O36" s="203">
        <v>0</v>
      </c>
      <c r="P36" s="203">
        <v>41.3</v>
      </c>
      <c r="Q36" s="203">
        <v>3.39</v>
      </c>
      <c r="R36" s="203">
        <v>6.89</v>
      </c>
      <c r="S36" s="203">
        <v>4.29</v>
      </c>
      <c r="T36" s="203">
        <v>0</v>
      </c>
      <c r="U36" s="203">
        <v>24.34</v>
      </c>
      <c r="V36" s="203">
        <v>5.38</v>
      </c>
      <c r="W36" s="203">
        <v>13.46</v>
      </c>
      <c r="X36" s="203">
        <v>43.85</v>
      </c>
      <c r="Y36" s="203">
        <v>0</v>
      </c>
      <c r="Z36">
        <v>0</v>
      </c>
      <c r="AA36" s="203">
        <v>-0.06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58.71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43.37</v>
      </c>
      <c r="AQ36" s="203">
        <v>14.46</v>
      </c>
      <c r="AR36" s="203">
        <v>24.7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4.96</v>
      </c>
      <c r="L37" s="203">
        <v>204.83</v>
      </c>
      <c r="M37" s="203">
        <v>27.21</v>
      </c>
      <c r="N37" s="203">
        <v>35.119999999999997</v>
      </c>
      <c r="O37" s="203">
        <v>0</v>
      </c>
      <c r="P37" s="203">
        <v>41.3</v>
      </c>
      <c r="Q37" s="203">
        <v>3.52</v>
      </c>
      <c r="R37" s="203">
        <v>7.15</v>
      </c>
      <c r="S37" s="203">
        <v>4.45</v>
      </c>
      <c r="T37" s="203">
        <v>0</v>
      </c>
      <c r="U37" s="203">
        <v>24.34</v>
      </c>
      <c r="V37" s="203">
        <v>2.96</v>
      </c>
      <c r="W37" s="203">
        <v>7.4</v>
      </c>
      <c r="X37" s="203">
        <v>24.11</v>
      </c>
      <c r="Y37" s="203">
        <v>0</v>
      </c>
      <c r="Z37">
        <v>0</v>
      </c>
      <c r="AA37" s="203">
        <v>-0.06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58.71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43.37</v>
      </c>
      <c r="AQ37" s="203">
        <v>14.46</v>
      </c>
      <c r="AR37" s="203">
        <v>24.7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4.96</v>
      </c>
      <c r="L38" s="203">
        <v>204.83</v>
      </c>
      <c r="M38" s="203">
        <v>27.21</v>
      </c>
      <c r="N38" s="203">
        <v>35.119999999999997</v>
      </c>
      <c r="O38" s="203">
        <v>0</v>
      </c>
      <c r="P38" s="203">
        <v>41.3</v>
      </c>
      <c r="Q38" s="203">
        <v>3.52</v>
      </c>
      <c r="R38" s="203">
        <v>7.15</v>
      </c>
      <c r="S38" s="203">
        <v>4.45</v>
      </c>
      <c r="T38" s="203">
        <v>0</v>
      </c>
      <c r="U38" s="203">
        <v>24.34</v>
      </c>
      <c r="V38" s="203">
        <v>2.96</v>
      </c>
      <c r="W38" s="203">
        <v>7.4</v>
      </c>
      <c r="X38" s="203">
        <v>24.11</v>
      </c>
      <c r="Y38" s="203">
        <v>0</v>
      </c>
      <c r="Z38">
        <v>0</v>
      </c>
      <c r="AA38" s="203">
        <v>-0.06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58.71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43.37</v>
      </c>
      <c r="AQ38" s="203">
        <v>14.46</v>
      </c>
      <c r="AR38" s="203">
        <v>24.7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4.96</v>
      </c>
      <c r="L39" s="203">
        <v>204.83</v>
      </c>
      <c r="M39" s="203">
        <v>27.21</v>
      </c>
      <c r="N39" s="203">
        <v>35.119999999999997</v>
      </c>
      <c r="O39" s="203">
        <v>0</v>
      </c>
      <c r="P39" s="203">
        <v>41.3</v>
      </c>
      <c r="Q39" s="203">
        <v>3.52</v>
      </c>
      <c r="R39" s="203">
        <v>7.15</v>
      </c>
      <c r="S39" s="203">
        <v>4.45</v>
      </c>
      <c r="T39" s="203">
        <v>0</v>
      </c>
      <c r="U39" s="203">
        <v>24.34</v>
      </c>
      <c r="V39" s="203">
        <v>2.96</v>
      </c>
      <c r="W39" s="203">
        <v>7.4</v>
      </c>
      <c r="X39" s="203">
        <v>24.11</v>
      </c>
      <c r="Y39" s="203">
        <v>0</v>
      </c>
      <c r="Z39">
        <v>0</v>
      </c>
      <c r="AA39" s="203">
        <v>-0.06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58.71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43.37</v>
      </c>
      <c r="AQ39" s="203">
        <v>14.46</v>
      </c>
      <c r="AR39" s="203">
        <v>24.7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4.96</v>
      </c>
      <c r="L40" s="203">
        <v>204.83</v>
      </c>
      <c r="M40" s="203">
        <v>27.21</v>
      </c>
      <c r="N40" s="203">
        <v>35.119999999999997</v>
      </c>
      <c r="O40" s="203">
        <v>0</v>
      </c>
      <c r="P40" s="203">
        <v>41.3</v>
      </c>
      <c r="Q40" s="203">
        <v>3.52</v>
      </c>
      <c r="R40" s="203">
        <v>7.15</v>
      </c>
      <c r="S40" s="203">
        <v>4.45</v>
      </c>
      <c r="T40" s="203">
        <v>0</v>
      </c>
      <c r="U40" s="203">
        <v>24.34</v>
      </c>
      <c r="V40" s="203">
        <v>5.38</v>
      </c>
      <c r="W40" s="203">
        <v>13.46</v>
      </c>
      <c r="X40" s="203">
        <v>43.85</v>
      </c>
      <c r="Y40" s="203">
        <v>0</v>
      </c>
      <c r="Z40">
        <v>0</v>
      </c>
      <c r="AA40" s="203">
        <v>-0.06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58.71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43.37</v>
      </c>
      <c r="AQ40" s="203">
        <v>14.46</v>
      </c>
      <c r="AR40" s="203">
        <v>24.7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4.96</v>
      </c>
      <c r="L41" s="203">
        <v>204.83</v>
      </c>
      <c r="M41" s="203">
        <v>27.21</v>
      </c>
      <c r="N41" s="203">
        <v>35.119999999999997</v>
      </c>
      <c r="O41" s="203">
        <v>0</v>
      </c>
      <c r="P41" s="203">
        <v>41.3</v>
      </c>
      <c r="Q41" s="203">
        <v>3.52</v>
      </c>
      <c r="R41" s="203">
        <v>7.15</v>
      </c>
      <c r="S41" s="203">
        <v>4.45</v>
      </c>
      <c r="T41" s="203">
        <v>0</v>
      </c>
      <c r="U41" s="203">
        <v>24.34</v>
      </c>
      <c r="V41" s="203">
        <v>5.38</v>
      </c>
      <c r="W41" s="203">
        <v>13.46</v>
      </c>
      <c r="X41" s="203">
        <v>43.85</v>
      </c>
      <c r="Y41" s="203">
        <v>0</v>
      </c>
      <c r="Z41">
        <v>0</v>
      </c>
      <c r="AA41" s="203">
        <v>-7.0000000000000007E-2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58.71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43.37</v>
      </c>
      <c r="AQ41" s="203">
        <v>14.46</v>
      </c>
      <c r="AR41" s="203">
        <v>24.7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4.96</v>
      </c>
      <c r="L42" s="203">
        <v>204.83</v>
      </c>
      <c r="M42" s="203">
        <v>27.21</v>
      </c>
      <c r="N42" s="203">
        <v>35.119999999999997</v>
      </c>
      <c r="O42" s="203">
        <v>0</v>
      </c>
      <c r="P42" s="203">
        <v>41.3</v>
      </c>
      <c r="Q42" s="203">
        <v>3.52</v>
      </c>
      <c r="R42" s="203">
        <v>7.15</v>
      </c>
      <c r="S42" s="203">
        <v>4.45</v>
      </c>
      <c r="T42" s="203">
        <v>0</v>
      </c>
      <c r="U42" s="203">
        <v>24.34</v>
      </c>
      <c r="V42" s="203">
        <v>5.38</v>
      </c>
      <c r="W42" s="203">
        <v>13.46</v>
      </c>
      <c r="X42" s="203">
        <v>43.85</v>
      </c>
      <c r="Y42" s="203">
        <v>0</v>
      </c>
      <c r="Z42">
        <v>0</v>
      </c>
      <c r="AA42" s="203">
        <v>-7.0000000000000007E-2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58.71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43.37</v>
      </c>
      <c r="AQ42" s="203">
        <v>14.46</v>
      </c>
      <c r="AR42" s="203">
        <v>24.7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4.96</v>
      </c>
      <c r="L43" s="203">
        <v>204.83</v>
      </c>
      <c r="M43" s="203">
        <v>27.21</v>
      </c>
      <c r="N43" s="203">
        <v>35.119999999999997</v>
      </c>
      <c r="O43" s="203">
        <v>0</v>
      </c>
      <c r="P43" s="203">
        <v>41.3</v>
      </c>
      <c r="Q43" s="203">
        <v>3.95</v>
      </c>
      <c r="R43" s="203">
        <v>7.15</v>
      </c>
      <c r="S43" s="203">
        <v>5.0999999999999996</v>
      </c>
      <c r="T43" s="203">
        <v>0</v>
      </c>
      <c r="U43" s="203">
        <v>24.34</v>
      </c>
      <c r="V43" s="203">
        <v>5.38</v>
      </c>
      <c r="W43" s="203">
        <v>13.46</v>
      </c>
      <c r="X43" s="203">
        <v>43.85</v>
      </c>
      <c r="Y43" s="203">
        <v>0</v>
      </c>
      <c r="Z43">
        <v>0</v>
      </c>
      <c r="AA43" s="203">
        <v>-7.0000000000000007E-2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58.71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43.37</v>
      </c>
      <c r="AQ43" s="203">
        <v>14.46</v>
      </c>
      <c r="AR43" s="203">
        <v>24.7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4.96</v>
      </c>
      <c r="L44" s="203">
        <v>204.83</v>
      </c>
      <c r="M44" s="203">
        <v>27.21</v>
      </c>
      <c r="N44" s="203">
        <v>35.119999999999997</v>
      </c>
      <c r="O44" s="203">
        <v>0</v>
      </c>
      <c r="P44" s="203">
        <v>41.3</v>
      </c>
      <c r="Q44" s="203">
        <v>3.96</v>
      </c>
      <c r="R44" s="203">
        <v>7.15</v>
      </c>
      <c r="S44" s="203">
        <v>5.0999999999999996</v>
      </c>
      <c r="T44" s="203">
        <v>0</v>
      </c>
      <c r="U44" s="203">
        <v>24.34</v>
      </c>
      <c r="V44" s="203">
        <v>5.38</v>
      </c>
      <c r="W44" s="203">
        <v>13.46</v>
      </c>
      <c r="X44" s="203">
        <v>43.85</v>
      </c>
      <c r="Y44" s="203">
        <v>0</v>
      </c>
      <c r="Z44">
        <v>0</v>
      </c>
      <c r="AA44" s="203">
        <v>-7.0000000000000007E-2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58.71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43.37</v>
      </c>
      <c r="AQ44" s="203">
        <v>14.46</v>
      </c>
      <c r="AR44" s="203">
        <v>24.7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4.96</v>
      </c>
      <c r="L45" s="203">
        <v>204.83</v>
      </c>
      <c r="M45" s="203">
        <v>27.21</v>
      </c>
      <c r="N45" s="203">
        <v>35.119999999999997</v>
      </c>
      <c r="O45" s="203">
        <v>0</v>
      </c>
      <c r="P45" s="203">
        <v>41.3</v>
      </c>
      <c r="Q45" s="203">
        <v>3.96</v>
      </c>
      <c r="R45" s="203">
        <v>7.15</v>
      </c>
      <c r="S45" s="203">
        <v>5.0999999999999996</v>
      </c>
      <c r="T45" s="203">
        <v>0</v>
      </c>
      <c r="U45" s="203">
        <v>24.34</v>
      </c>
      <c r="V45" s="203">
        <v>5.58</v>
      </c>
      <c r="W45" s="203">
        <v>13.46</v>
      </c>
      <c r="X45" s="203">
        <v>44.75</v>
      </c>
      <c r="Y45" s="203">
        <v>0</v>
      </c>
      <c r="Z45">
        <v>0</v>
      </c>
      <c r="AA45" s="203">
        <v>-7.0000000000000007E-2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58.71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43.37</v>
      </c>
      <c r="AQ45" s="203">
        <v>14.46</v>
      </c>
      <c r="AR45" s="203">
        <v>24.7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4.96</v>
      </c>
      <c r="L46" s="203">
        <v>204.83</v>
      </c>
      <c r="M46" s="203">
        <v>27.21</v>
      </c>
      <c r="N46" s="203">
        <v>35.119999999999997</v>
      </c>
      <c r="O46" s="203">
        <v>0</v>
      </c>
      <c r="P46" s="203">
        <v>41.3</v>
      </c>
      <c r="Q46" s="203">
        <v>3.96</v>
      </c>
      <c r="R46" s="203">
        <v>7.15</v>
      </c>
      <c r="S46" s="203">
        <v>5.0999999999999996</v>
      </c>
      <c r="T46" s="203">
        <v>0</v>
      </c>
      <c r="U46" s="203">
        <v>24.34</v>
      </c>
      <c r="V46" s="203">
        <v>5.58</v>
      </c>
      <c r="W46" s="203">
        <v>13.46</v>
      </c>
      <c r="X46" s="203">
        <v>43.85</v>
      </c>
      <c r="Y46" s="203">
        <v>0</v>
      </c>
      <c r="Z46">
        <v>0</v>
      </c>
      <c r="AA46" s="203">
        <v>-7.0000000000000007E-2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58.71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43.37</v>
      </c>
      <c r="AQ46" s="203">
        <v>14.46</v>
      </c>
      <c r="AR46" s="203">
        <v>24.7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4.96</v>
      </c>
      <c r="L47" s="203">
        <v>204.83</v>
      </c>
      <c r="M47" s="203">
        <v>27.21</v>
      </c>
      <c r="N47" s="203">
        <v>35.119999999999997</v>
      </c>
      <c r="O47" s="203">
        <v>0</v>
      </c>
      <c r="P47" s="203">
        <v>41.3</v>
      </c>
      <c r="Q47" s="203">
        <v>3.96</v>
      </c>
      <c r="R47" s="203">
        <v>7.15</v>
      </c>
      <c r="S47" s="203">
        <v>5.0999999999999996</v>
      </c>
      <c r="T47" s="203">
        <v>0</v>
      </c>
      <c r="U47" s="203">
        <v>24.34</v>
      </c>
      <c r="V47" s="203">
        <v>3.45</v>
      </c>
      <c r="W47" s="203">
        <v>13.46</v>
      </c>
      <c r="X47" s="203">
        <v>43.85</v>
      </c>
      <c r="Y47" s="203">
        <v>0</v>
      </c>
      <c r="Z47">
        <v>0</v>
      </c>
      <c r="AA47" s="203">
        <v>-7.0000000000000007E-2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58.71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43.37</v>
      </c>
      <c r="AQ47" s="203">
        <v>14.46</v>
      </c>
      <c r="AR47" s="203">
        <v>24.7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4.96</v>
      </c>
      <c r="L48" s="203">
        <v>204.83</v>
      </c>
      <c r="M48" s="203">
        <v>27.21</v>
      </c>
      <c r="N48" s="203">
        <v>35.119999999999997</v>
      </c>
      <c r="O48" s="203">
        <v>0</v>
      </c>
      <c r="P48" s="203">
        <v>41.3</v>
      </c>
      <c r="Q48" s="203">
        <v>3.96</v>
      </c>
      <c r="R48" s="203">
        <v>7.15</v>
      </c>
      <c r="S48" s="203">
        <v>5.0999999999999996</v>
      </c>
      <c r="T48" s="203">
        <v>0</v>
      </c>
      <c r="U48" s="203">
        <v>24.34</v>
      </c>
      <c r="V48" s="203">
        <v>3.45</v>
      </c>
      <c r="W48" s="203">
        <v>7.68</v>
      </c>
      <c r="X48" s="203">
        <v>43.85</v>
      </c>
      <c r="Y48" s="203">
        <v>0</v>
      </c>
      <c r="Z48">
        <v>0</v>
      </c>
      <c r="AA48" s="203">
        <v>-7.0000000000000007E-2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58.71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43.37</v>
      </c>
      <c r="AQ48" s="203">
        <v>14.46</v>
      </c>
      <c r="AR48" s="203">
        <v>24.7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4.96</v>
      </c>
      <c r="L49" s="203">
        <v>204.83</v>
      </c>
      <c r="M49" s="203">
        <v>27.21</v>
      </c>
      <c r="N49" s="203">
        <v>35.119999999999997</v>
      </c>
      <c r="O49" s="203">
        <v>0</v>
      </c>
      <c r="P49" s="203">
        <v>41.3</v>
      </c>
      <c r="Q49" s="203">
        <v>3.96</v>
      </c>
      <c r="R49" s="203">
        <v>7.15</v>
      </c>
      <c r="S49" s="203">
        <v>5.0999999999999996</v>
      </c>
      <c r="T49" s="203">
        <v>0</v>
      </c>
      <c r="U49" s="203">
        <v>24.34</v>
      </c>
      <c r="V49" s="203">
        <v>3.45</v>
      </c>
      <c r="W49" s="203">
        <v>7.68</v>
      </c>
      <c r="X49" s="203">
        <v>43.85</v>
      </c>
      <c r="Y49" s="203">
        <v>0</v>
      </c>
      <c r="Z49">
        <v>0</v>
      </c>
      <c r="AA49" s="203">
        <v>-7.0000000000000007E-2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58.71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43.37</v>
      </c>
      <c r="AQ49" s="203">
        <v>14.46</v>
      </c>
      <c r="AR49" s="203">
        <v>24.7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4.96</v>
      </c>
      <c r="L50" s="203">
        <v>204.83</v>
      </c>
      <c r="M50" s="203">
        <v>27.21</v>
      </c>
      <c r="N50" s="203">
        <v>35.119999999999997</v>
      </c>
      <c r="O50" s="203">
        <v>0</v>
      </c>
      <c r="P50" s="203">
        <v>41.3</v>
      </c>
      <c r="Q50" s="203">
        <v>3.96</v>
      </c>
      <c r="R50" s="203">
        <v>7.15</v>
      </c>
      <c r="S50" s="203">
        <v>5.0999999999999996</v>
      </c>
      <c r="T50" s="203">
        <v>0</v>
      </c>
      <c r="U50" s="203">
        <v>24.34</v>
      </c>
      <c r="V50" s="203">
        <v>3.45</v>
      </c>
      <c r="W50" s="203">
        <v>7.68</v>
      </c>
      <c r="X50" s="203">
        <v>43.85</v>
      </c>
      <c r="Y50" s="203">
        <v>0</v>
      </c>
      <c r="Z50">
        <v>0</v>
      </c>
      <c r="AA50" s="203">
        <v>-7.0000000000000007E-2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58.71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43.37</v>
      </c>
      <c r="AQ50" s="203">
        <v>14.46</v>
      </c>
      <c r="AR50" s="203">
        <v>24.7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4.96</v>
      </c>
      <c r="L51" s="203">
        <v>204.83</v>
      </c>
      <c r="M51" s="203">
        <v>27.21</v>
      </c>
      <c r="N51" s="203">
        <v>35.119999999999997</v>
      </c>
      <c r="O51" s="203">
        <v>0</v>
      </c>
      <c r="P51" s="203">
        <v>41.3</v>
      </c>
      <c r="Q51" s="203">
        <v>3.96</v>
      </c>
      <c r="R51" s="203">
        <v>7.15</v>
      </c>
      <c r="S51" s="203">
        <v>5.0999999999999996</v>
      </c>
      <c r="T51" s="203">
        <v>0</v>
      </c>
      <c r="U51" s="203">
        <v>24.34</v>
      </c>
      <c r="V51" s="203">
        <v>3.45</v>
      </c>
      <c r="W51" s="203">
        <v>7.68</v>
      </c>
      <c r="X51" s="203">
        <v>24.36</v>
      </c>
      <c r="Y51" s="203">
        <v>0</v>
      </c>
      <c r="Z51">
        <v>0</v>
      </c>
      <c r="AA51" s="203">
        <v>-7.0000000000000007E-2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58.71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43.37</v>
      </c>
      <c r="AQ51" s="203">
        <v>14.46</v>
      </c>
      <c r="AR51" s="203">
        <v>24.7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4.96</v>
      </c>
      <c r="L52" s="203">
        <v>204.83</v>
      </c>
      <c r="M52" s="203">
        <v>27.21</v>
      </c>
      <c r="N52" s="203">
        <v>35.119999999999997</v>
      </c>
      <c r="O52" s="203">
        <v>0</v>
      </c>
      <c r="P52" s="203">
        <v>41.3</v>
      </c>
      <c r="Q52" s="203">
        <v>3.96</v>
      </c>
      <c r="R52" s="203">
        <v>7.15</v>
      </c>
      <c r="S52" s="203">
        <v>5.0999999999999996</v>
      </c>
      <c r="T52" s="203">
        <v>0</v>
      </c>
      <c r="U52" s="203">
        <v>24.34</v>
      </c>
      <c r="V52" s="203">
        <v>3.45</v>
      </c>
      <c r="W52" s="203">
        <v>7.68</v>
      </c>
      <c r="X52" s="203">
        <v>24.36</v>
      </c>
      <c r="Y52" s="203">
        <v>0</v>
      </c>
      <c r="Z52">
        <v>0</v>
      </c>
      <c r="AA52" s="203">
        <v>-7.0000000000000007E-2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58.71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43.37</v>
      </c>
      <c r="AQ52" s="203">
        <v>14.46</v>
      </c>
      <c r="AR52" s="203">
        <v>24.7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4.96</v>
      </c>
      <c r="L53" s="203">
        <v>204.83</v>
      </c>
      <c r="M53" s="203">
        <v>27.21</v>
      </c>
      <c r="N53" s="203">
        <v>35.119999999999997</v>
      </c>
      <c r="O53" s="203">
        <v>0</v>
      </c>
      <c r="P53" s="203">
        <v>41.3</v>
      </c>
      <c r="Q53" s="203">
        <v>3.96</v>
      </c>
      <c r="R53" s="203">
        <v>7.42</v>
      </c>
      <c r="S53" s="203">
        <v>5.0999999999999996</v>
      </c>
      <c r="T53" s="203">
        <v>0</v>
      </c>
      <c r="U53" s="203">
        <v>24.34</v>
      </c>
      <c r="V53" s="203">
        <v>3.45</v>
      </c>
      <c r="W53" s="203">
        <v>7.68</v>
      </c>
      <c r="X53" s="203">
        <v>24.36</v>
      </c>
      <c r="Y53" s="203">
        <v>0</v>
      </c>
      <c r="Z53">
        <v>0</v>
      </c>
      <c r="AA53" s="203">
        <v>-7.0000000000000007E-2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58.71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43.37</v>
      </c>
      <c r="AQ53" s="203">
        <v>14.46</v>
      </c>
      <c r="AR53" s="203">
        <v>24.2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4.96</v>
      </c>
      <c r="L54" s="203">
        <v>204.83</v>
      </c>
      <c r="M54" s="203">
        <v>27.21</v>
      </c>
      <c r="N54" s="203">
        <v>35.119999999999997</v>
      </c>
      <c r="O54" s="203">
        <v>0</v>
      </c>
      <c r="P54" s="203">
        <v>41.3</v>
      </c>
      <c r="Q54" s="203">
        <v>3.96</v>
      </c>
      <c r="R54" s="203">
        <v>7.42</v>
      </c>
      <c r="S54" s="203">
        <v>5.0999999999999996</v>
      </c>
      <c r="T54" s="203">
        <v>0</v>
      </c>
      <c r="U54" s="203">
        <v>24.34</v>
      </c>
      <c r="V54" s="203">
        <v>3.45</v>
      </c>
      <c r="W54" s="203">
        <v>7.68</v>
      </c>
      <c r="X54" s="203">
        <v>24.36</v>
      </c>
      <c r="Y54" s="203">
        <v>0</v>
      </c>
      <c r="Z54">
        <v>0</v>
      </c>
      <c r="AA54" s="203">
        <v>-7.0000000000000007E-2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58.71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43.37</v>
      </c>
      <c r="AQ54" s="203">
        <v>14.46</v>
      </c>
      <c r="AR54" s="203">
        <v>24.2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4.96</v>
      </c>
      <c r="L55" s="203">
        <v>204.83</v>
      </c>
      <c r="M55" s="203">
        <v>27.21</v>
      </c>
      <c r="N55" s="203">
        <v>35.119999999999997</v>
      </c>
      <c r="O55" s="203">
        <v>0</v>
      </c>
      <c r="P55" s="203">
        <v>41.3</v>
      </c>
      <c r="Q55" s="203">
        <v>3.96</v>
      </c>
      <c r="R55" s="203">
        <v>7.42</v>
      </c>
      <c r="S55" s="203">
        <v>5.0999999999999996</v>
      </c>
      <c r="T55" s="203">
        <v>0</v>
      </c>
      <c r="U55" s="203">
        <v>24.34</v>
      </c>
      <c r="V55" s="203">
        <v>3.45</v>
      </c>
      <c r="W55" s="203">
        <v>7.68</v>
      </c>
      <c r="X55" s="203">
        <v>24.36</v>
      </c>
      <c r="Y55" s="203">
        <v>0</v>
      </c>
      <c r="Z55">
        <v>0</v>
      </c>
      <c r="AA55" s="203">
        <v>-7.0000000000000007E-2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58.71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43.37</v>
      </c>
      <c r="AQ55" s="203">
        <v>14.46</v>
      </c>
      <c r="AR55" s="203">
        <v>24.2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4.96</v>
      </c>
      <c r="L56" s="203">
        <v>204.83</v>
      </c>
      <c r="M56" s="203">
        <v>27.21</v>
      </c>
      <c r="N56" s="203">
        <v>35.119999999999997</v>
      </c>
      <c r="O56" s="203">
        <v>0</v>
      </c>
      <c r="P56" s="203">
        <v>41.3</v>
      </c>
      <c r="Q56" s="203">
        <v>3.96</v>
      </c>
      <c r="R56" s="203">
        <v>7.42</v>
      </c>
      <c r="S56" s="203">
        <v>5.0999999999999996</v>
      </c>
      <c r="T56" s="203">
        <v>0</v>
      </c>
      <c r="U56" s="203">
        <v>24.34</v>
      </c>
      <c r="V56" s="203">
        <v>3.45</v>
      </c>
      <c r="W56" s="203">
        <v>7.68</v>
      </c>
      <c r="X56" s="203">
        <v>24.36</v>
      </c>
      <c r="Y56" s="203">
        <v>0</v>
      </c>
      <c r="Z56">
        <v>0</v>
      </c>
      <c r="AA56" s="203">
        <v>-7.0000000000000007E-2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58.71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43.37</v>
      </c>
      <c r="AQ56" s="203">
        <v>14.46</v>
      </c>
      <c r="AR56" s="203">
        <v>24.2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4.96</v>
      </c>
      <c r="L57" s="203">
        <v>204.83</v>
      </c>
      <c r="M57" s="203">
        <v>27.21</v>
      </c>
      <c r="N57" s="203">
        <v>35.119999999999997</v>
      </c>
      <c r="O57" s="203">
        <v>0</v>
      </c>
      <c r="P57" s="203">
        <v>41.3</v>
      </c>
      <c r="Q57" s="203">
        <v>3.96</v>
      </c>
      <c r="R57" s="203">
        <v>7.42</v>
      </c>
      <c r="S57" s="203">
        <v>5.0999999999999996</v>
      </c>
      <c r="T57" s="203">
        <v>0</v>
      </c>
      <c r="U57" s="203">
        <v>24.34</v>
      </c>
      <c r="V57" s="203">
        <v>3.45</v>
      </c>
      <c r="W57" s="203">
        <v>7.68</v>
      </c>
      <c r="X57" s="203">
        <v>24.36</v>
      </c>
      <c r="Y57" s="203">
        <v>0</v>
      </c>
      <c r="Z57">
        <v>0</v>
      </c>
      <c r="AA57" s="203">
        <v>-7.0000000000000007E-2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58.71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43.37</v>
      </c>
      <c r="AQ57" s="203">
        <v>14.46</v>
      </c>
      <c r="AR57" s="203">
        <v>24.2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4.96</v>
      </c>
      <c r="L58" s="203">
        <v>204.83</v>
      </c>
      <c r="M58" s="203">
        <v>27.21</v>
      </c>
      <c r="N58" s="203">
        <v>35.119999999999997</v>
      </c>
      <c r="O58" s="203">
        <v>0</v>
      </c>
      <c r="P58" s="203">
        <v>41.3</v>
      </c>
      <c r="Q58" s="203">
        <v>3.96</v>
      </c>
      <c r="R58" s="203">
        <v>7.42</v>
      </c>
      <c r="S58" s="203">
        <v>5.0999999999999996</v>
      </c>
      <c r="T58" s="203">
        <v>0</v>
      </c>
      <c r="U58" s="203">
        <v>24.34</v>
      </c>
      <c r="V58" s="203">
        <v>3.45</v>
      </c>
      <c r="W58" s="203">
        <v>7.68</v>
      </c>
      <c r="X58" s="203">
        <v>24.36</v>
      </c>
      <c r="Y58" s="203">
        <v>0</v>
      </c>
      <c r="Z58">
        <v>0</v>
      </c>
      <c r="AA58" s="203">
        <v>-7.0000000000000007E-2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58.71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43.37</v>
      </c>
      <c r="AQ58" s="203">
        <v>14.46</v>
      </c>
      <c r="AR58" s="203">
        <v>24.2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4.96</v>
      </c>
      <c r="L59" s="203">
        <v>204.83</v>
      </c>
      <c r="M59" s="203">
        <v>27.21</v>
      </c>
      <c r="N59" s="203">
        <v>35.119999999999997</v>
      </c>
      <c r="O59" s="203">
        <v>0</v>
      </c>
      <c r="P59" s="203">
        <v>41.3</v>
      </c>
      <c r="Q59" s="203">
        <v>3.96</v>
      </c>
      <c r="R59" s="203">
        <v>7.42</v>
      </c>
      <c r="S59" s="203">
        <v>5.0999999999999996</v>
      </c>
      <c r="T59" s="203">
        <v>0</v>
      </c>
      <c r="U59" s="203">
        <v>24.34</v>
      </c>
      <c r="V59" s="203">
        <v>3.45</v>
      </c>
      <c r="W59" s="203">
        <v>7.68</v>
      </c>
      <c r="X59" s="203">
        <v>24.36</v>
      </c>
      <c r="Y59" s="203">
        <v>0</v>
      </c>
      <c r="Z59">
        <v>0</v>
      </c>
      <c r="AA59" s="203">
        <v>-7.0000000000000007E-2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58.71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43.37</v>
      </c>
      <c r="AQ59" s="203">
        <v>14.46</v>
      </c>
      <c r="AR59" s="203">
        <v>24.2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4.96</v>
      </c>
      <c r="L60" s="203">
        <v>204.83</v>
      </c>
      <c r="M60" s="203">
        <v>27.21</v>
      </c>
      <c r="N60" s="203">
        <v>35.119999999999997</v>
      </c>
      <c r="O60" s="203">
        <v>0</v>
      </c>
      <c r="P60" s="203">
        <v>41.3</v>
      </c>
      <c r="Q60" s="203">
        <v>3.96</v>
      </c>
      <c r="R60" s="203">
        <v>7.42</v>
      </c>
      <c r="S60" s="203">
        <v>5.0999999999999996</v>
      </c>
      <c r="T60" s="203">
        <v>0</v>
      </c>
      <c r="U60" s="203">
        <v>24.34</v>
      </c>
      <c r="V60" s="203">
        <v>3.45</v>
      </c>
      <c r="W60" s="203">
        <v>7.68</v>
      </c>
      <c r="X60" s="203">
        <v>24.36</v>
      </c>
      <c r="Y60" s="203">
        <v>0</v>
      </c>
      <c r="Z60">
        <v>0</v>
      </c>
      <c r="AA60" s="203">
        <v>-7.0000000000000007E-2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58.71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43.37</v>
      </c>
      <c r="AQ60" s="203">
        <v>14.46</v>
      </c>
      <c r="AR60" s="203">
        <v>24.2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4.96</v>
      </c>
      <c r="L61" s="203">
        <v>204.83</v>
      </c>
      <c r="M61" s="203">
        <v>27.21</v>
      </c>
      <c r="N61" s="203">
        <v>35.119999999999997</v>
      </c>
      <c r="O61" s="203">
        <v>0</v>
      </c>
      <c r="P61" s="203">
        <v>41.3</v>
      </c>
      <c r="Q61" s="203">
        <v>3.96</v>
      </c>
      <c r="R61" s="203">
        <v>7.42</v>
      </c>
      <c r="S61" s="203">
        <v>5.0999999999999996</v>
      </c>
      <c r="T61" s="203">
        <v>0</v>
      </c>
      <c r="U61" s="203">
        <v>24.34</v>
      </c>
      <c r="V61" s="203">
        <v>3.45</v>
      </c>
      <c r="W61" s="203">
        <v>7.68</v>
      </c>
      <c r="X61" s="203">
        <v>24.36</v>
      </c>
      <c r="Y61" s="203">
        <v>0</v>
      </c>
      <c r="Z61">
        <v>0</v>
      </c>
      <c r="AA61" s="203">
        <v>-7.0000000000000007E-2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58.71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43.37</v>
      </c>
      <c r="AQ61" s="203">
        <v>14.46</v>
      </c>
      <c r="AR61" s="203">
        <v>24.2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4.96</v>
      </c>
      <c r="L62" s="203">
        <v>204.83</v>
      </c>
      <c r="M62" s="203">
        <v>27.21</v>
      </c>
      <c r="N62" s="203">
        <v>35.119999999999997</v>
      </c>
      <c r="O62" s="203">
        <v>0</v>
      </c>
      <c r="P62" s="203">
        <v>41.3</v>
      </c>
      <c r="Q62" s="203">
        <v>3.96</v>
      </c>
      <c r="R62" s="203">
        <v>7.42</v>
      </c>
      <c r="S62" s="203">
        <v>5.0999999999999996</v>
      </c>
      <c r="T62" s="203">
        <v>0</v>
      </c>
      <c r="U62" s="203">
        <v>24.34</v>
      </c>
      <c r="V62" s="203">
        <v>3.45</v>
      </c>
      <c r="W62" s="203">
        <v>7.68</v>
      </c>
      <c r="X62" s="203">
        <v>24.36</v>
      </c>
      <c r="Y62" s="203">
        <v>0</v>
      </c>
      <c r="Z62">
        <v>0</v>
      </c>
      <c r="AA62" s="203">
        <v>-7.0000000000000007E-2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58.71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43.37</v>
      </c>
      <c r="AQ62" s="203">
        <v>14.46</v>
      </c>
      <c r="AR62" s="203">
        <v>24.2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4.96</v>
      </c>
      <c r="L63" s="203">
        <v>204.83</v>
      </c>
      <c r="M63" s="203">
        <v>27.21</v>
      </c>
      <c r="N63" s="203">
        <v>35.119999999999997</v>
      </c>
      <c r="O63" s="203">
        <v>0</v>
      </c>
      <c r="P63" s="203">
        <v>41.3</v>
      </c>
      <c r="Q63" s="203">
        <v>3.52</v>
      </c>
      <c r="R63" s="203">
        <v>7.42</v>
      </c>
      <c r="S63" s="203">
        <v>5.0999999999999996</v>
      </c>
      <c r="T63" s="203">
        <v>0</v>
      </c>
      <c r="U63" s="203">
        <v>24.34</v>
      </c>
      <c r="V63" s="203">
        <v>3.45</v>
      </c>
      <c r="W63" s="203">
        <v>7.4</v>
      </c>
      <c r="X63" s="203">
        <v>24.11</v>
      </c>
      <c r="Y63" s="203">
        <v>0</v>
      </c>
      <c r="Z63">
        <v>0</v>
      </c>
      <c r="AA63" s="203">
        <v>-7.0000000000000007E-2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58.71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43.37</v>
      </c>
      <c r="AQ63" s="203">
        <v>14.46</v>
      </c>
      <c r="AR63" s="203">
        <v>24.7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4.96</v>
      </c>
      <c r="L64" s="203">
        <v>204.83</v>
      </c>
      <c r="M64" s="203">
        <v>27.21</v>
      </c>
      <c r="N64" s="203">
        <v>35.119999999999997</v>
      </c>
      <c r="O64" s="203">
        <v>0</v>
      </c>
      <c r="P64" s="203">
        <v>41.3</v>
      </c>
      <c r="Q64" s="203">
        <v>3.52</v>
      </c>
      <c r="R64" s="203">
        <v>7.42</v>
      </c>
      <c r="S64" s="203">
        <v>5.0999999999999996</v>
      </c>
      <c r="T64" s="203">
        <v>0</v>
      </c>
      <c r="U64" s="203">
        <v>24.34</v>
      </c>
      <c r="V64" s="203">
        <v>3.45</v>
      </c>
      <c r="W64" s="203">
        <v>7.4</v>
      </c>
      <c r="X64" s="203">
        <v>24.11</v>
      </c>
      <c r="Y64" s="203">
        <v>0</v>
      </c>
      <c r="Z64">
        <v>0</v>
      </c>
      <c r="AA64" s="203">
        <v>-7.0000000000000007E-2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58.71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43.37</v>
      </c>
      <c r="AQ64" s="203">
        <v>14.46</v>
      </c>
      <c r="AR64" s="203">
        <v>24.7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4.96</v>
      </c>
      <c r="L65" s="203">
        <v>204.83</v>
      </c>
      <c r="M65" s="203">
        <v>27.21</v>
      </c>
      <c r="N65" s="203">
        <v>35.119999999999997</v>
      </c>
      <c r="O65" s="203">
        <v>0</v>
      </c>
      <c r="P65" s="203">
        <v>41.3</v>
      </c>
      <c r="Q65" s="203">
        <v>3.52</v>
      </c>
      <c r="R65" s="203">
        <v>7.15</v>
      </c>
      <c r="S65" s="203">
        <v>5.0999999999999996</v>
      </c>
      <c r="T65" s="203">
        <v>0</v>
      </c>
      <c r="U65" s="203">
        <v>24.34</v>
      </c>
      <c r="V65" s="203">
        <v>3.57</v>
      </c>
      <c r="W65" s="203">
        <v>13.46</v>
      </c>
      <c r="X65" s="203">
        <v>43.85</v>
      </c>
      <c r="Y65" s="203">
        <v>0</v>
      </c>
      <c r="Z65">
        <v>0</v>
      </c>
      <c r="AA65" s="203">
        <v>-7.0000000000000007E-2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58.71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43.37</v>
      </c>
      <c r="AQ65" s="203">
        <v>14.46</v>
      </c>
      <c r="AR65" s="203">
        <v>24.7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4.96</v>
      </c>
      <c r="L66" s="203">
        <v>204.83</v>
      </c>
      <c r="M66" s="203">
        <v>27.21</v>
      </c>
      <c r="N66" s="203">
        <v>35.119999999999997</v>
      </c>
      <c r="O66" s="203">
        <v>0</v>
      </c>
      <c r="P66" s="203">
        <v>41.3</v>
      </c>
      <c r="Q66" s="203">
        <v>3.52</v>
      </c>
      <c r="R66" s="203">
        <v>7.15</v>
      </c>
      <c r="S66" s="203">
        <v>5.0999999999999996</v>
      </c>
      <c r="T66" s="203">
        <v>0</v>
      </c>
      <c r="U66" s="203">
        <v>24.34</v>
      </c>
      <c r="V66" s="203">
        <v>5.58</v>
      </c>
      <c r="W66" s="203">
        <v>13.46</v>
      </c>
      <c r="X66" s="203">
        <v>43.85</v>
      </c>
      <c r="Y66" s="203">
        <v>0</v>
      </c>
      <c r="Z66">
        <v>0</v>
      </c>
      <c r="AA66" s="203">
        <v>-7.0000000000000007E-2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58.71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43.37</v>
      </c>
      <c r="AQ66" s="203">
        <v>14.46</v>
      </c>
      <c r="AR66" s="203">
        <v>24.7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4.96</v>
      </c>
      <c r="L67" s="203">
        <v>204.83</v>
      </c>
      <c r="M67" s="203">
        <v>27.21</v>
      </c>
      <c r="N67" s="203">
        <v>35.119999999999997</v>
      </c>
      <c r="O67" s="203">
        <v>0</v>
      </c>
      <c r="P67" s="203">
        <v>41.3</v>
      </c>
      <c r="Q67" s="203">
        <v>3.38</v>
      </c>
      <c r="R67" s="203">
        <v>6.89</v>
      </c>
      <c r="S67" s="203">
        <v>4.29</v>
      </c>
      <c r="T67" s="203">
        <v>0</v>
      </c>
      <c r="U67" s="203">
        <v>24.34</v>
      </c>
      <c r="V67" s="203">
        <v>5.38</v>
      </c>
      <c r="W67" s="203">
        <v>13.46</v>
      </c>
      <c r="X67" s="203">
        <v>43.85</v>
      </c>
      <c r="Y67" s="203">
        <v>0</v>
      </c>
      <c r="Z67">
        <v>0</v>
      </c>
      <c r="AA67" s="203">
        <v>-7.0000000000000007E-2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58.71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74.87</v>
      </c>
      <c r="AQ67" s="203">
        <v>14.46</v>
      </c>
      <c r="AR67" s="203">
        <v>24.7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5.1100000000000003</v>
      </c>
      <c r="L68" s="203">
        <v>204.83</v>
      </c>
      <c r="M68" s="203">
        <v>27.21</v>
      </c>
      <c r="N68" s="203">
        <v>35.119999999999997</v>
      </c>
      <c r="O68" s="203">
        <v>0</v>
      </c>
      <c r="P68" s="203">
        <v>41.3</v>
      </c>
      <c r="Q68" s="203">
        <v>6.17</v>
      </c>
      <c r="R68" s="203">
        <v>12.54</v>
      </c>
      <c r="S68" s="203">
        <v>7.8</v>
      </c>
      <c r="T68" s="203">
        <v>0</v>
      </c>
      <c r="U68" s="203">
        <v>24.34</v>
      </c>
      <c r="V68" s="203">
        <v>5.38</v>
      </c>
      <c r="W68" s="203">
        <v>13.46</v>
      </c>
      <c r="X68" s="203">
        <v>43.85</v>
      </c>
      <c r="Y68" s="203">
        <v>0</v>
      </c>
      <c r="Z68">
        <v>0</v>
      </c>
      <c r="AA68" s="203">
        <v>-7.0000000000000007E-2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58.71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74.87</v>
      </c>
      <c r="AQ68" s="203">
        <v>26.66</v>
      </c>
      <c r="AR68" s="203">
        <v>24.7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9.3000000000000007</v>
      </c>
      <c r="L69" s="203">
        <v>231.29</v>
      </c>
      <c r="M69" s="203">
        <v>27.21</v>
      </c>
      <c r="N69" s="203">
        <v>35.119999999999997</v>
      </c>
      <c r="O69" s="203">
        <v>0</v>
      </c>
      <c r="P69" s="203">
        <v>41.3</v>
      </c>
      <c r="Q69" s="203">
        <v>6.17</v>
      </c>
      <c r="R69" s="203">
        <v>12.54</v>
      </c>
      <c r="S69" s="203">
        <v>7.8</v>
      </c>
      <c r="T69" s="203">
        <v>0</v>
      </c>
      <c r="U69" s="203">
        <v>24.34</v>
      </c>
      <c r="V69" s="203">
        <v>4.3099999999999996</v>
      </c>
      <c r="W69" s="203">
        <v>13.46</v>
      </c>
      <c r="X69" s="203">
        <v>43.85</v>
      </c>
      <c r="Y69" s="203">
        <v>0</v>
      </c>
      <c r="Z69">
        <v>0</v>
      </c>
      <c r="AA69" s="203">
        <v>-7.0000000000000007E-2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58.71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75.27</v>
      </c>
      <c r="AQ69" s="203">
        <v>26.81</v>
      </c>
      <c r="AR69" s="203">
        <v>24.7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9.3000000000000007</v>
      </c>
      <c r="L70" s="203">
        <v>260.2</v>
      </c>
      <c r="M70" s="203">
        <v>27.21</v>
      </c>
      <c r="N70" s="203">
        <v>35.119999999999997</v>
      </c>
      <c r="O70" s="203">
        <v>0</v>
      </c>
      <c r="P70" s="203">
        <v>41.3</v>
      </c>
      <c r="Q70" s="203">
        <v>6.17</v>
      </c>
      <c r="R70" s="203">
        <v>12.54</v>
      </c>
      <c r="S70" s="203">
        <v>7.8</v>
      </c>
      <c r="T70" s="203">
        <v>0</v>
      </c>
      <c r="U70" s="203">
        <v>24.34</v>
      </c>
      <c r="V70" s="203">
        <v>4.3099999999999996</v>
      </c>
      <c r="W70" s="203">
        <v>13.46</v>
      </c>
      <c r="X70" s="203">
        <v>43.85</v>
      </c>
      <c r="Y70" s="203">
        <v>0</v>
      </c>
      <c r="Z70">
        <v>0</v>
      </c>
      <c r="AA70" s="203">
        <v>-7.0000000000000007E-2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58.71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75.27</v>
      </c>
      <c r="AQ70" s="203">
        <v>26.81</v>
      </c>
      <c r="AR70" s="203">
        <v>24.7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9.3000000000000007</v>
      </c>
      <c r="L71" s="203">
        <v>269.83999999999997</v>
      </c>
      <c r="M71" s="203">
        <v>27.21</v>
      </c>
      <c r="N71" s="203">
        <v>35.119999999999997</v>
      </c>
      <c r="O71" s="203">
        <v>0</v>
      </c>
      <c r="P71" s="203">
        <v>41.3</v>
      </c>
      <c r="Q71" s="203">
        <v>6.17</v>
      </c>
      <c r="R71" s="203">
        <v>12.54</v>
      </c>
      <c r="S71" s="203">
        <v>7.8</v>
      </c>
      <c r="T71" s="203">
        <v>0</v>
      </c>
      <c r="U71" s="203">
        <v>24.34</v>
      </c>
      <c r="V71" s="203">
        <v>5.32</v>
      </c>
      <c r="W71" s="203">
        <v>13.46</v>
      </c>
      <c r="X71" s="203">
        <v>43.85</v>
      </c>
      <c r="Y71" s="203">
        <v>0</v>
      </c>
      <c r="Z71">
        <v>0</v>
      </c>
      <c r="AA71" s="203">
        <v>-0.04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58.71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74.87</v>
      </c>
      <c r="AQ71" s="203">
        <v>26.67</v>
      </c>
      <c r="AR71" s="203">
        <v>24.7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9.3000000000000007</v>
      </c>
      <c r="L72" s="203">
        <v>279.47000000000003</v>
      </c>
      <c r="M72" s="203">
        <v>27.21</v>
      </c>
      <c r="N72" s="203">
        <v>35.119999999999997</v>
      </c>
      <c r="O72" s="203">
        <v>0</v>
      </c>
      <c r="P72" s="203">
        <v>41.3</v>
      </c>
      <c r="Q72" s="203">
        <v>6.17</v>
      </c>
      <c r="R72" s="203">
        <v>12.54</v>
      </c>
      <c r="S72" s="203">
        <v>7.8</v>
      </c>
      <c r="T72" s="203">
        <v>0</v>
      </c>
      <c r="U72" s="203">
        <v>24.34</v>
      </c>
      <c r="V72" s="203">
        <v>5.38</v>
      </c>
      <c r="W72" s="203">
        <v>13.46</v>
      </c>
      <c r="X72" s="203">
        <v>43.85</v>
      </c>
      <c r="Y72" s="203">
        <v>0</v>
      </c>
      <c r="Z72">
        <v>0</v>
      </c>
      <c r="AA72" s="203">
        <v>-0.04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58.71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74.87</v>
      </c>
      <c r="AQ72" s="203">
        <v>26.67</v>
      </c>
      <c r="AR72" s="203">
        <v>20.13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9.09</v>
      </c>
      <c r="L73" s="203">
        <v>279.47000000000003</v>
      </c>
      <c r="M73" s="203">
        <v>27.21</v>
      </c>
      <c r="N73" s="203">
        <v>35.119999999999997</v>
      </c>
      <c r="O73" s="203">
        <v>0</v>
      </c>
      <c r="P73" s="203">
        <v>41.3</v>
      </c>
      <c r="Q73" s="203">
        <v>6.17</v>
      </c>
      <c r="R73" s="203">
        <v>12.54</v>
      </c>
      <c r="S73" s="203">
        <v>7.81</v>
      </c>
      <c r="T73" s="203">
        <v>0</v>
      </c>
      <c r="U73" s="203">
        <v>24.34</v>
      </c>
      <c r="V73" s="203">
        <v>5.38</v>
      </c>
      <c r="W73" s="203">
        <v>13.46</v>
      </c>
      <c r="X73" s="203">
        <v>43.85</v>
      </c>
      <c r="Y73" s="203">
        <v>0</v>
      </c>
      <c r="Z73">
        <v>0</v>
      </c>
      <c r="AA73" s="203">
        <v>-0.04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58.71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74.87</v>
      </c>
      <c r="AQ73" s="203">
        <v>26.67</v>
      </c>
      <c r="AR73" s="203">
        <v>11.57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9.02</v>
      </c>
      <c r="L74" s="203">
        <v>308.38</v>
      </c>
      <c r="M74" s="203">
        <v>27.21</v>
      </c>
      <c r="N74" s="203">
        <v>35.119999999999997</v>
      </c>
      <c r="O74" s="203">
        <v>0</v>
      </c>
      <c r="P74" s="203">
        <v>41.3</v>
      </c>
      <c r="Q74" s="203">
        <v>6.17</v>
      </c>
      <c r="R74" s="203">
        <v>12.54</v>
      </c>
      <c r="S74" s="203">
        <v>7.81</v>
      </c>
      <c r="T74" s="203">
        <v>0</v>
      </c>
      <c r="U74" s="203">
        <v>24.34</v>
      </c>
      <c r="V74" s="203">
        <v>5.38</v>
      </c>
      <c r="W74" s="203">
        <v>13.46</v>
      </c>
      <c r="X74" s="203">
        <v>43.85</v>
      </c>
      <c r="Y74" s="203">
        <v>0</v>
      </c>
      <c r="Z74">
        <v>0</v>
      </c>
      <c r="AA74" s="203">
        <v>-0.04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58.71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74.87</v>
      </c>
      <c r="AQ74" s="203">
        <v>26.67</v>
      </c>
      <c r="AR74" s="203">
        <v>5.36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9.02</v>
      </c>
      <c r="L75" s="203">
        <v>362.26</v>
      </c>
      <c r="M75" s="203">
        <v>27.21</v>
      </c>
      <c r="N75" s="203">
        <v>35.119999999999997</v>
      </c>
      <c r="O75" s="203">
        <v>0</v>
      </c>
      <c r="P75" s="203">
        <v>41.3</v>
      </c>
      <c r="Q75" s="203">
        <v>6.17</v>
      </c>
      <c r="R75" s="203">
        <v>12.54</v>
      </c>
      <c r="S75" s="203">
        <v>7.81</v>
      </c>
      <c r="T75" s="203">
        <v>0</v>
      </c>
      <c r="U75" s="203">
        <v>24.34</v>
      </c>
      <c r="V75" s="203">
        <v>5.38</v>
      </c>
      <c r="W75" s="203">
        <v>13.46</v>
      </c>
      <c r="X75" s="203">
        <v>43.85</v>
      </c>
      <c r="Y75" s="203">
        <v>0</v>
      </c>
      <c r="Z75">
        <v>0</v>
      </c>
      <c r="AA75" s="203">
        <v>-0.04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58.71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74.87</v>
      </c>
      <c r="AQ75" s="203">
        <v>26.67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9.02</v>
      </c>
      <c r="L76" s="203">
        <v>433.67</v>
      </c>
      <c r="M76" s="203">
        <v>27.21</v>
      </c>
      <c r="N76" s="203">
        <v>35.119999999999997</v>
      </c>
      <c r="O76" s="203">
        <v>0</v>
      </c>
      <c r="P76" s="203">
        <v>41.3</v>
      </c>
      <c r="Q76" s="203">
        <v>6.17</v>
      </c>
      <c r="R76" s="203">
        <v>12.54</v>
      </c>
      <c r="S76" s="203">
        <v>7.81</v>
      </c>
      <c r="T76" s="203">
        <v>0</v>
      </c>
      <c r="U76" s="203">
        <v>24.34</v>
      </c>
      <c r="V76" s="203">
        <v>5.38</v>
      </c>
      <c r="W76" s="203">
        <v>13.46</v>
      </c>
      <c r="X76" s="203">
        <v>43.85</v>
      </c>
      <c r="Y76" s="203">
        <v>0</v>
      </c>
      <c r="Z76">
        <v>0</v>
      </c>
      <c r="AA76" s="203">
        <v>-0.04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58.71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74.87</v>
      </c>
      <c r="AQ76" s="203">
        <v>26.67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9.02</v>
      </c>
      <c r="L77" s="203">
        <v>433.67</v>
      </c>
      <c r="M77" s="203">
        <v>27.21</v>
      </c>
      <c r="N77" s="203">
        <v>35.119999999999997</v>
      </c>
      <c r="O77" s="203">
        <v>0</v>
      </c>
      <c r="P77" s="203">
        <v>41.3</v>
      </c>
      <c r="Q77" s="203">
        <v>6.17</v>
      </c>
      <c r="R77" s="203">
        <v>12.54</v>
      </c>
      <c r="S77" s="203">
        <v>7.81</v>
      </c>
      <c r="T77" s="203">
        <v>0</v>
      </c>
      <c r="U77" s="203">
        <v>24.34</v>
      </c>
      <c r="V77" s="203">
        <v>5.38</v>
      </c>
      <c r="W77" s="203">
        <v>13.46</v>
      </c>
      <c r="X77" s="203">
        <v>43.85</v>
      </c>
      <c r="Y77" s="203">
        <v>0</v>
      </c>
      <c r="Z77">
        <v>0</v>
      </c>
      <c r="AA77" s="203">
        <v>-0.09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74.87</v>
      </c>
      <c r="AQ77" s="203">
        <v>26.67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9.02</v>
      </c>
      <c r="L78" s="203">
        <v>443.31</v>
      </c>
      <c r="M78" s="203">
        <v>27.21</v>
      </c>
      <c r="N78" s="203">
        <v>35.119999999999997</v>
      </c>
      <c r="O78" s="203">
        <v>0</v>
      </c>
      <c r="P78" s="203">
        <v>41.3</v>
      </c>
      <c r="Q78" s="203">
        <v>6.17</v>
      </c>
      <c r="R78" s="203">
        <v>12.54</v>
      </c>
      <c r="S78" s="203">
        <v>7.81</v>
      </c>
      <c r="T78" s="203">
        <v>0</v>
      </c>
      <c r="U78" s="203">
        <v>24.34</v>
      </c>
      <c r="V78" s="203">
        <v>5.38</v>
      </c>
      <c r="W78" s="203">
        <v>13.46</v>
      </c>
      <c r="X78" s="203">
        <v>43.85</v>
      </c>
      <c r="Y78" s="203">
        <v>0</v>
      </c>
      <c r="Z78">
        <v>0</v>
      </c>
      <c r="AA78" s="203">
        <v>-0.09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67.430000000000007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74.87</v>
      </c>
      <c r="AQ78" s="203">
        <v>26.67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9.02</v>
      </c>
      <c r="L79" s="203">
        <v>443.31</v>
      </c>
      <c r="M79" s="203">
        <v>27.21</v>
      </c>
      <c r="N79" s="203">
        <v>35.119999999999997</v>
      </c>
      <c r="O79" s="203">
        <v>0</v>
      </c>
      <c r="P79" s="203">
        <v>41.3</v>
      </c>
      <c r="Q79" s="203">
        <v>6.17</v>
      </c>
      <c r="R79" s="203">
        <v>12.54</v>
      </c>
      <c r="S79" s="203">
        <v>7.81</v>
      </c>
      <c r="T79" s="203">
        <v>0</v>
      </c>
      <c r="U79" s="203">
        <v>24.34</v>
      </c>
      <c r="V79" s="203">
        <v>5.38</v>
      </c>
      <c r="W79" s="203">
        <v>13.46</v>
      </c>
      <c r="X79" s="203">
        <v>43.85</v>
      </c>
      <c r="Y79" s="203">
        <v>0</v>
      </c>
      <c r="Z79">
        <v>0</v>
      </c>
      <c r="AA79" s="203">
        <v>-0.09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67.430000000000007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74.87</v>
      </c>
      <c r="AQ79" s="203">
        <v>26.67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9.02</v>
      </c>
      <c r="L80" s="203">
        <v>443.31</v>
      </c>
      <c r="M80" s="203">
        <v>27.21</v>
      </c>
      <c r="N80" s="203">
        <v>35.119999999999997</v>
      </c>
      <c r="O80" s="203">
        <v>0</v>
      </c>
      <c r="P80" s="203">
        <v>41.3</v>
      </c>
      <c r="Q80" s="203">
        <v>6.17</v>
      </c>
      <c r="R80" s="203">
        <v>12.54</v>
      </c>
      <c r="S80" s="203">
        <v>7.81</v>
      </c>
      <c r="T80" s="203">
        <v>0</v>
      </c>
      <c r="U80" s="203">
        <v>24.34</v>
      </c>
      <c r="V80" s="203">
        <v>5.38</v>
      </c>
      <c r="W80" s="203">
        <v>13.46</v>
      </c>
      <c r="X80" s="203">
        <v>43.85</v>
      </c>
      <c r="Y80" s="203">
        <v>0</v>
      </c>
      <c r="Z80">
        <v>0</v>
      </c>
      <c r="AA80" s="203">
        <v>-0.09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67.430000000000007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74.87</v>
      </c>
      <c r="AQ80" s="203">
        <v>26.67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9.02</v>
      </c>
      <c r="L81" s="203">
        <v>443.31</v>
      </c>
      <c r="M81" s="203">
        <v>27.21</v>
      </c>
      <c r="N81" s="203">
        <v>35.119999999999997</v>
      </c>
      <c r="O81" s="203">
        <v>0</v>
      </c>
      <c r="P81" s="203">
        <v>41.3</v>
      </c>
      <c r="Q81" s="203">
        <v>6.17</v>
      </c>
      <c r="R81" s="203">
        <v>12.54</v>
      </c>
      <c r="S81" s="203">
        <v>7.81</v>
      </c>
      <c r="T81" s="203">
        <v>0</v>
      </c>
      <c r="U81" s="203">
        <v>24.34</v>
      </c>
      <c r="V81" s="203">
        <v>5.38</v>
      </c>
      <c r="W81" s="203">
        <v>13.46</v>
      </c>
      <c r="X81" s="203">
        <v>43.85</v>
      </c>
      <c r="Y81" s="203">
        <v>0</v>
      </c>
      <c r="Z81">
        <v>0</v>
      </c>
      <c r="AA81" s="203">
        <v>-0.09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67.430000000000007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74.87</v>
      </c>
      <c r="AQ81" s="203">
        <v>26.67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9.02</v>
      </c>
      <c r="L82" s="203">
        <v>443.31</v>
      </c>
      <c r="M82" s="203">
        <v>27.21</v>
      </c>
      <c r="N82" s="203">
        <v>35.119999999999997</v>
      </c>
      <c r="O82" s="203">
        <v>0</v>
      </c>
      <c r="P82" s="203">
        <v>41.3</v>
      </c>
      <c r="Q82" s="203">
        <v>6.17</v>
      </c>
      <c r="R82" s="203">
        <v>12.54</v>
      </c>
      <c r="S82" s="203">
        <v>7.81</v>
      </c>
      <c r="T82" s="203">
        <v>0</v>
      </c>
      <c r="U82" s="203">
        <v>24.34</v>
      </c>
      <c r="V82" s="203">
        <v>5.38</v>
      </c>
      <c r="W82" s="203">
        <v>13.46</v>
      </c>
      <c r="X82" s="203">
        <v>43.85</v>
      </c>
      <c r="Y82" s="203">
        <v>0</v>
      </c>
      <c r="Z82">
        <v>0</v>
      </c>
      <c r="AA82" s="203">
        <v>-0.09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67.430000000000007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74.87</v>
      </c>
      <c r="AQ82" s="203">
        <v>26.67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9.02</v>
      </c>
      <c r="L83" s="203">
        <v>443.31</v>
      </c>
      <c r="M83" s="203">
        <v>27.21</v>
      </c>
      <c r="N83" s="203">
        <v>35.119999999999997</v>
      </c>
      <c r="O83" s="203">
        <v>0</v>
      </c>
      <c r="P83" s="203">
        <v>41.3</v>
      </c>
      <c r="Q83" s="203">
        <v>6.17</v>
      </c>
      <c r="R83" s="203">
        <v>12.54</v>
      </c>
      <c r="S83" s="203">
        <v>7.81</v>
      </c>
      <c r="T83" s="203">
        <v>0</v>
      </c>
      <c r="U83" s="203">
        <v>24.34</v>
      </c>
      <c r="V83" s="203">
        <v>5.38</v>
      </c>
      <c r="W83" s="203">
        <v>13.46</v>
      </c>
      <c r="X83" s="203">
        <v>43.85</v>
      </c>
      <c r="Y83" s="203">
        <v>0</v>
      </c>
      <c r="Z83">
        <v>0</v>
      </c>
      <c r="AA83" s="203">
        <v>-0.09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69.61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74.87</v>
      </c>
      <c r="AQ83" s="203">
        <v>26.67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9.02</v>
      </c>
      <c r="L84" s="203">
        <v>443.31</v>
      </c>
      <c r="M84" s="203">
        <v>27.21</v>
      </c>
      <c r="N84" s="203">
        <v>35.119999999999997</v>
      </c>
      <c r="O84" s="203">
        <v>0</v>
      </c>
      <c r="P84" s="203">
        <v>41.3</v>
      </c>
      <c r="Q84" s="203">
        <v>6.17</v>
      </c>
      <c r="R84" s="203">
        <v>12.54</v>
      </c>
      <c r="S84" s="203">
        <v>7.81</v>
      </c>
      <c r="T84" s="203">
        <v>0</v>
      </c>
      <c r="U84" s="203">
        <v>24.34</v>
      </c>
      <c r="V84" s="203">
        <v>5.38</v>
      </c>
      <c r="W84" s="203">
        <v>13.46</v>
      </c>
      <c r="X84" s="203">
        <v>43.85</v>
      </c>
      <c r="Y84" s="203">
        <v>0</v>
      </c>
      <c r="Z84">
        <v>0</v>
      </c>
      <c r="AA84" s="203">
        <v>-0.09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69.61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74.87</v>
      </c>
      <c r="AQ84" s="203">
        <v>26.67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9.02</v>
      </c>
      <c r="L85" s="203">
        <v>443.31</v>
      </c>
      <c r="M85" s="203">
        <v>27.21</v>
      </c>
      <c r="N85" s="203">
        <v>35.119999999999997</v>
      </c>
      <c r="O85" s="203">
        <v>0</v>
      </c>
      <c r="P85" s="203">
        <v>41.3</v>
      </c>
      <c r="Q85" s="203">
        <v>6.17</v>
      </c>
      <c r="R85" s="203">
        <v>12.54</v>
      </c>
      <c r="S85" s="203">
        <v>7.81</v>
      </c>
      <c r="T85" s="203">
        <v>0</v>
      </c>
      <c r="U85" s="203">
        <v>24.34</v>
      </c>
      <c r="V85" s="203">
        <v>5.38</v>
      </c>
      <c r="W85" s="203">
        <v>13.46</v>
      </c>
      <c r="X85" s="203">
        <v>43.85</v>
      </c>
      <c r="Y85" s="203">
        <v>0</v>
      </c>
      <c r="Z85">
        <v>0</v>
      </c>
      <c r="AA85" s="203">
        <v>-0.09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69.61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74.87</v>
      </c>
      <c r="AQ85" s="203">
        <v>26.67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9.02</v>
      </c>
      <c r="L86" s="203">
        <v>443.31</v>
      </c>
      <c r="M86" s="203">
        <v>27.21</v>
      </c>
      <c r="N86" s="203">
        <v>35.119999999999997</v>
      </c>
      <c r="O86" s="203">
        <v>0</v>
      </c>
      <c r="P86" s="203">
        <v>41.3</v>
      </c>
      <c r="Q86" s="203">
        <v>6.17</v>
      </c>
      <c r="R86" s="203">
        <v>12.54</v>
      </c>
      <c r="S86" s="203">
        <v>7.81</v>
      </c>
      <c r="T86" s="203">
        <v>0</v>
      </c>
      <c r="U86" s="203">
        <v>24.34</v>
      </c>
      <c r="V86" s="203">
        <v>5.38</v>
      </c>
      <c r="W86" s="203">
        <v>13.46</v>
      </c>
      <c r="X86" s="203">
        <v>43.85</v>
      </c>
      <c r="Y86" s="203">
        <v>0</v>
      </c>
      <c r="Z86">
        <v>0</v>
      </c>
      <c r="AA86" s="203">
        <v>-0.09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69.61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74.87</v>
      </c>
      <c r="AQ86" s="203">
        <v>26.67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9.02</v>
      </c>
      <c r="L87" s="203">
        <v>443.31</v>
      </c>
      <c r="M87" s="203">
        <v>27.21</v>
      </c>
      <c r="N87" s="203">
        <v>35.119999999999997</v>
      </c>
      <c r="O87" s="203">
        <v>0</v>
      </c>
      <c r="P87" s="203">
        <v>41.3</v>
      </c>
      <c r="Q87" s="203">
        <v>6.17</v>
      </c>
      <c r="R87" s="203">
        <v>12.54</v>
      </c>
      <c r="S87" s="203">
        <v>7.81</v>
      </c>
      <c r="T87" s="203">
        <v>0</v>
      </c>
      <c r="U87" s="203">
        <v>24.34</v>
      </c>
      <c r="V87" s="203">
        <v>5.38</v>
      </c>
      <c r="W87" s="203">
        <v>13.46</v>
      </c>
      <c r="X87" s="203">
        <v>43.85</v>
      </c>
      <c r="Y87" s="203">
        <v>0</v>
      </c>
      <c r="Z87">
        <v>0</v>
      </c>
      <c r="AA87" s="203">
        <v>-0.09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69.61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74.87</v>
      </c>
      <c r="AQ87" s="203">
        <v>26.67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9.02</v>
      </c>
      <c r="L88" s="203">
        <v>443.31</v>
      </c>
      <c r="M88" s="203">
        <v>27.21</v>
      </c>
      <c r="N88" s="203">
        <v>35.119999999999997</v>
      </c>
      <c r="O88" s="203">
        <v>0</v>
      </c>
      <c r="P88" s="203">
        <v>41.3</v>
      </c>
      <c r="Q88" s="203">
        <v>6.17</v>
      </c>
      <c r="R88" s="203">
        <v>12.54</v>
      </c>
      <c r="S88" s="203">
        <v>7.81</v>
      </c>
      <c r="T88" s="203">
        <v>0</v>
      </c>
      <c r="U88" s="203">
        <v>24.34</v>
      </c>
      <c r="V88" s="203">
        <v>5.38</v>
      </c>
      <c r="W88" s="203">
        <v>13.46</v>
      </c>
      <c r="X88" s="203">
        <v>43.85</v>
      </c>
      <c r="Y88" s="203">
        <v>0</v>
      </c>
      <c r="Z88">
        <v>0</v>
      </c>
      <c r="AA88" s="203">
        <v>-0.09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69.61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74.87</v>
      </c>
      <c r="AQ88" s="203">
        <v>26.67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9.02</v>
      </c>
      <c r="L89" s="203">
        <v>443.31</v>
      </c>
      <c r="M89" s="203">
        <v>27.21</v>
      </c>
      <c r="N89" s="203">
        <v>35.119999999999997</v>
      </c>
      <c r="O89" s="203">
        <v>0</v>
      </c>
      <c r="P89" s="203">
        <v>41.3</v>
      </c>
      <c r="Q89" s="203">
        <v>6.17</v>
      </c>
      <c r="R89" s="203">
        <v>12.54</v>
      </c>
      <c r="S89" s="203">
        <v>7.81</v>
      </c>
      <c r="T89" s="203">
        <v>0</v>
      </c>
      <c r="U89" s="203">
        <v>24.34</v>
      </c>
      <c r="V89" s="203">
        <v>5.38</v>
      </c>
      <c r="W89" s="203">
        <v>13.46</v>
      </c>
      <c r="X89" s="203">
        <v>43.85</v>
      </c>
      <c r="Y89" s="203">
        <v>0</v>
      </c>
      <c r="Z89">
        <v>0</v>
      </c>
      <c r="AA89" s="203">
        <v>-0.09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69.61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74.87</v>
      </c>
      <c r="AQ89" s="203">
        <v>26.67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9.02</v>
      </c>
      <c r="L90" s="203">
        <v>443.31</v>
      </c>
      <c r="M90" s="203">
        <v>27.21</v>
      </c>
      <c r="N90" s="203">
        <v>35.119999999999997</v>
      </c>
      <c r="O90" s="203">
        <v>0</v>
      </c>
      <c r="P90" s="203">
        <v>41.3</v>
      </c>
      <c r="Q90" s="203">
        <v>6.17</v>
      </c>
      <c r="R90" s="203">
        <v>12.54</v>
      </c>
      <c r="S90" s="203">
        <v>7.81</v>
      </c>
      <c r="T90" s="203">
        <v>0</v>
      </c>
      <c r="U90" s="203">
        <v>24.34</v>
      </c>
      <c r="V90" s="203">
        <v>5.38</v>
      </c>
      <c r="W90" s="203">
        <v>13.46</v>
      </c>
      <c r="X90" s="203">
        <v>43.85</v>
      </c>
      <c r="Y90" s="203">
        <v>0</v>
      </c>
      <c r="Z90">
        <v>0</v>
      </c>
      <c r="AA90" s="203">
        <v>-0.09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69.61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74.87</v>
      </c>
      <c r="AQ90" s="203">
        <v>26.67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9.02</v>
      </c>
      <c r="L91" s="203">
        <v>443.31</v>
      </c>
      <c r="M91" s="203">
        <v>27.21</v>
      </c>
      <c r="N91" s="203">
        <v>35.119999999999997</v>
      </c>
      <c r="O91" s="203">
        <v>0</v>
      </c>
      <c r="P91" s="203">
        <v>41.3</v>
      </c>
      <c r="Q91" s="203">
        <v>6.17</v>
      </c>
      <c r="R91" s="203">
        <v>12.54</v>
      </c>
      <c r="S91" s="203">
        <v>7.81</v>
      </c>
      <c r="T91" s="203">
        <v>0</v>
      </c>
      <c r="U91" s="203">
        <v>24.34</v>
      </c>
      <c r="V91" s="203">
        <v>5.38</v>
      </c>
      <c r="W91" s="203">
        <v>13.46</v>
      </c>
      <c r="X91" s="203">
        <v>43.85</v>
      </c>
      <c r="Y91" s="203">
        <v>0</v>
      </c>
      <c r="Z91">
        <v>0</v>
      </c>
      <c r="AA91" s="203">
        <v>-0.09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69.61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74.87</v>
      </c>
      <c r="AQ91" s="203">
        <v>26.67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9.02</v>
      </c>
      <c r="L92" s="203">
        <v>443.31</v>
      </c>
      <c r="M92" s="203">
        <v>27.21</v>
      </c>
      <c r="N92" s="203">
        <v>35.119999999999997</v>
      </c>
      <c r="O92" s="203">
        <v>0</v>
      </c>
      <c r="P92" s="203">
        <v>41.3</v>
      </c>
      <c r="Q92" s="203">
        <v>6.17</v>
      </c>
      <c r="R92" s="203">
        <v>12.54</v>
      </c>
      <c r="S92" s="203">
        <v>7.81</v>
      </c>
      <c r="T92" s="203">
        <v>0</v>
      </c>
      <c r="U92" s="203">
        <v>24.34</v>
      </c>
      <c r="V92" s="203">
        <v>5.38</v>
      </c>
      <c r="W92" s="203">
        <v>13.46</v>
      </c>
      <c r="X92" s="203">
        <v>43.85</v>
      </c>
      <c r="Y92" s="203">
        <v>0</v>
      </c>
      <c r="Z92">
        <v>0</v>
      </c>
      <c r="AA92" s="203">
        <v>-0.09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69.61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74.87</v>
      </c>
      <c r="AQ92" s="203">
        <v>26.67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9.02</v>
      </c>
      <c r="L93" s="203">
        <v>443.31</v>
      </c>
      <c r="M93" s="203">
        <v>27.21</v>
      </c>
      <c r="N93" s="203">
        <v>35.119999999999997</v>
      </c>
      <c r="O93" s="203">
        <v>0</v>
      </c>
      <c r="P93" s="203">
        <v>41.3</v>
      </c>
      <c r="Q93" s="203">
        <v>6.17</v>
      </c>
      <c r="R93" s="203">
        <v>12.54</v>
      </c>
      <c r="S93" s="203">
        <v>7.81</v>
      </c>
      <c r="T93" s="203">
        <v>0</v>
      </c>
      <c r="U93" s="203">
        <v>24.34</v>
      </c>
      <c r="V93" s="203">
        <v>5.38</v>
      </c>
      <c r="W93" s="203">
        <v>13.46</v>
      </c>
      <c r="X93" s="203">
        <v>43.85</v>
      </c>
      <c r="Y93" s="203">
        <v>0</v>
      </c>
      <c r="Z93">
        <v>0</v>
      </c>
      <c r="AA93" s="203">
        <v>-0.09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69.61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74.87</v>
      </c>
      <c r="AQ93" s="203">
        <v>26.67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9.02</v>
      </c>
      <c r="L94" s="203">
        <v>443.31</v>
      </c>
      <c r="M94" s="203">
        <v>27.21</v>
      </c>
      <c r="N94" s="203">
        <v>35.119999999999997</v>
      </c>
      <c r="O94" s="203">
        <v>0</v>
      </c>
      <c r="P94" s="203">
        <v>41.3</v>
      </c>
      <c r="Q94" s="203">
        <v>6.17</v>
      </c>
      <c r="R94" s="203">
        <v>12.54</v>
      </c>
      <c r="S94" s="203">
        <v>7.81</v>
      </c>
      <c r="T94" s="203">
        <v>0</v>
      </c>
      <c r="U94" s="203">
        <v>24.34</v>
      </c>
      <c r="V94" s="203">
        <v>5.38</v>
      </c>
      <c r="W94" s="203">
        <v>13.46</v>
      </c>
      <c r="X94" s="203">
        <v>43.85</v>
      </c>
      <c r="Y94" s="203">
        <v>0</v>
      </c>
      <c r="Z94">
        <v>0</v>
      </c>
      <c r="AA94" s="203">
        <v>-0.09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69.61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74.87</v>
      </c>
      <c r="AQ94" s="203">
        <v>26.67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4.96</v>
      </c>
      <c r="L95" s="203">
        <v>369.03</v>
      </c>
      <c r="M95" s="203">
        <v>27.21</v>
      </c>
      <c r="N95" s="203">
        <v>35.119999999999997</v>
      </c>
      <c r="O95" s="203">
        <v>0</v>
      </c>
      <c r="P95" s="203">
        <v>41.3</v>
      </c>
      <c r="Q95" s="203">
        <v>6.17</v>
      </c>
      <c r="R95" s="203">
        <v>12.54</v>
      </c>
      <c r="S95" s="203">
        <v>7.81</v>
      </c>
      <c r="T95" s="203">
        <v>0</v>
      </c>
      <c r="U95" s="203">
        <v>24.34</v>
      </c>
      <c r="V95" s="203">
        <v>5.38</v>
      </c>
      <c r="W95" s="203">
        <v>13.46</v>
      </c>
      <c r="X95" s="203">
        <v>43.85</v>
      </c>
      <c r="Y95" s="203">
        <v>0</v>
      </c>
      <c r="Z95">
        <v>0</v>
      </c>
      <c r="AA95" s="203">
        <v>-0.09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58.71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74.87</v>
      </c>
      <c r="AQ95" s="203">
        <v>26.67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4.96</v>
      </c>
      <c r="L96" s="203">
        <v>269.83999999999997</v>
      </c>
      <c r="M96" s="203">
        <v>27.21</v>
      </c>
      <c r="N96" s="203">
        <v>35.119999999999997</v>
      </c>
      <c r="O96" s="203">
        <v>0</v>
      </c>
      <c r="P96" s="203">
        <v>41.3</v>
      </c>
      <c r="Q96" s="203">
        <v>6.17</v>
      </c>
      <c r="R96" s="203">
        <v>12.54</v>
      </c>
      <c r="S96" s="203">
        <v>7.81</v>
      </c>
      <c r="T96" s="203">
        <v>0</v>
      </c>
      <c r="U96" s="203">
        <v>24.34</v>
      </c>
      <c r="V96" s="203">
        <v>5.38</v>
      </c>
      <c r="W96" s="203">
        <v>13.46</v>
      </c>
      <c r="X96" s="203">
        <v>43.85</v>
      </c>
      <c r="Y96" s="203">
        <v>0</v>
      </c>
      <c r="Z96">
        <v>0</v>
      </c>
      <c r="AA96" s="203">
        <v>-0.09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58.71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74.87</v>
      </c>
      <c r="AQ96" s="203">
        <v>26.67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9.02</v>
      </c>
      <c r="L97" s="203">
        <v>240.93</v>
      </c>
      <c r="M97" s="203">
        <v>27.21</v>
      </c>
      <c r="N97" s="203">
        <v>35.119999999999997</v>
      </c>
      <c r="O97" s="203">
        <v>0</v>
      </c>
      <c r="P97" s="203">
        <v>41.3</v>
      </c>
      <c r="Q97" s="203">
        <v>6.17</v>
      </c>
      <c r="R97" s="203">
        <v>12.54</v>
      </c>
      <c r="S97" s="203">
        <v>7.81</v>
      </c>
      <c r="T97" s="203">
        <v>0</v>
      </c>
      <c r="U97" s="203">
        <v>24.34</v>
      </c>
      <c r="V97" s="203">
        <v>5.38</v>
      </c>
      <c r="W97" s="203">
        <v>13.46</v>
      </c>
      <c r="X97" s="203">
        <v>43.85</v>
      </c>
      <c r="Y97" s="203">
        <v>0</v>
      </c>
      <c r="Z97">
        <v>0</v>
      </c>
      <c r="AA97" s="203">
        <v>-0.09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58.71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74.87</v>
      </c>
      <c r="AQ97" s="203">
        <v>26.67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9.02</v>
      </c>
      <c r="L98" s="203">
        <v>240.93</v>
      </c>
      <c r="M98" s="203">
        <v>27.21</v>
      </c>
      <c r="N98" s="203">
        <v>35.119999999999997</v>
      </c>
      <c r="O98" s="203">
        <v>0</v>
      </c>
      <c r="P98" s="203">
        <v>41.3</v>
      </c>
      <c r="Q98" s="203">
        <v>6.17</v>
      </c>
      <c r="R98" s="203">
        <v>12.54</v>
      </c>
      <c r="S98" s="203">
        <v>7.81</v>
      </c>
      <c r="T98" s="203">
        <v>0</v>
      </c>
      <c r="U98" s="203">
        <v>24.34</v>
      </c>
      <c r="V98" s="203">
        <v>5.38</v>
      </c>
      <c r="W98" s="203">
        <v>13.46</v>
      </c>
      <c r="X98" s="203">
        <v>43.85</v>
      </c>
      <c r="Y98" s="203">
        <v>0</v>
      </c>
      <c r="Z98">
        <v>0</v>
      </c>
      <c r="AA98" s="203">
        <v>-0.09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58.71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74.87</v>
      </c>
      <c r="AQ98" s="203">
        <v>26.67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0.15696999999999986</v>
      </c>
      <c r="L99">
        <f t="shared" si="0"/>
        <v>6.5655775000000043</v>
      </c>
      <c r="M99">
        <f t="shared" si="0"/>
        <v>0.65304000000000062</v>
      </c>
      <c r="N99">
        <f t="shared" si="0"/>
        <v>0.84287999999999819</v>
      </c>
      <c r="O99">
        <f t="shared" si="0"/>
        <v>0</v>
      </c>
      <c r="P99">
        <f t="shared" si="0"/>
        <v>0.99120000000000175</v>
      </c>
      <c r="Q99">
        <f t="shared" si="0"/>
        <v>0.11692250000000012</v>
      </c>
      <c r="R99">
        <f t="shared" si="0"/>
        <v>0.23406999999999958</v>
      </c>
      <c r="S99">
        <f t="shared" si="0"/>
        <v>0.14934499999999998</v>
      </c>
      <c r="T99">
        <f t="shared" si="0"/>
        <v>0</v>
      </c>
      <c r="U99">
        <f t="shared" si="0"/>
        <v>0.5822649999999997</v>
      </c>
      <c r="V99">
        <f t="shared" si="0"/>
        <v>0.11655749999999991</v>
      </c>
      <c r="W99">
        <f t="shared" si="0"/>
        <v>0.29225750000000006</v>
      </c>
      <c r="X99">
        <f t="shared" si="0"/>
        <v>0.96454499999999921</v>
      </c>
      <c r="Y99">
        <f t="shared" si="0"/>
        <v>0</v>
      </c>
      <c r="Z99">
        <f t="shared" si="0"/>
        <v>0</v>
      </c>
      <c r="AA99">
        <f t="shared" si="0"/>
        <v>-1.6299999999999991E-3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1.4375999999999998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1.4348299999999981</v>
      </c>
      <c r="AQ99">
        <f t="shared" si="0"/>
        <v>0.49057500000000076</v>
      </c>
      <c r="AR99">
        <f t="shared" si="0"/>
        <v>0.26453000000000015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-0.01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18.87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-0.01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18.87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-0.01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18.87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-0.01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18.87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-0.01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18.87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-0.01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18.87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-0.01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18.87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-0.01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18.87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-0.01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18.87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-0.01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18.87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-0.01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18.87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-0.01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18.87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-0.01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18.87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-0.01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18.87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-0.01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18.87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-0.01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18.87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-0.01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19.690000000000001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-0.01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19.690000000000001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-0.01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19.690000000000001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-0.01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19.690000000000001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-0.01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19.690000000000001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-0.01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19.690000000000001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-0.01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19.690000000000001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-0.01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19.690000000000001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-0.01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19.690000000000001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-0.01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19.690000000000001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-0.01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19.690000000000001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-0.01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18.87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-0.01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18.87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-0.01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18.87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-0.01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18.87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-0.01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18.87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-0.01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19.690000000000001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-0.01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19.690000000000001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-0.01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19.690000000000001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-0.01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19.690000000000001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-0.01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19.690000000000001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-0.01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19.690000000000001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-0.01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19.690000000000001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-0.01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19.690000000000001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-0.01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19.690000000000001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-0.01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19.690000000000001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-0.01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19.690000000000001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-0.01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19.690000000000001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-0.01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19.690000000000001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-0.01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19.690000000000001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-0.01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19.690000000000001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-0.01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19.690000000000001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-0.01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19.690000000000001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-0.01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19.690000000000001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-0.01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19.690000000000001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-0.01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19.690000000000001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-0.01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19.690000000000001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-0.01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19.690000000000001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-0.01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19.690000000000001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-0.01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19.690000000000001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-0.01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19.690000000000001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-0.01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19.690000000000001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-0.01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19.690000000000001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-0.01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19.690000000000001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-0.01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19.690000000000001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-0.01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19.690000000000001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-0.01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19.690000000000001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-0.01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19.690000000000001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-0.01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19.690000000000001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-0.01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19.690000000000001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-0.01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19.690000000000001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-0.01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19.690000000000001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-0.01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19.690000000000001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-0.01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19.690000000000001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-0.01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19.690000000000001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-0.01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19.690000000000001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-0.01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19.690000000000001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-0.01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19.690000000000001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-0.01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19.690000000000001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-0.01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19.07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-0.01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16.27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-0.01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16.27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-0.01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16.27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-0.01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16.27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-0.01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19.690000000000001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-0.01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19.690000000000001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-0.01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19.690000000000001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-0.01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19.690000000000001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-0.01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19.690000000000001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-0.01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19.690000000000001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-0.01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19.690000000000001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-0.01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19.690000000000001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-0.01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19.690000000000001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-0.01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19.690000000000001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-0.01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19.690000000000001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-0.01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19.690000000000001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-0.01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19.690000000000001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-0.01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19.690000000000001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-0.01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19.690000000000001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-0.01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19.690000000000001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-2.4000000000000017E-4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0.46468000000000076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4.84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4.84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4.84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4.84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4.84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0.11979999999999996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-0.15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-0.15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-0.15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-0.15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-0.2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-0.2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-0.2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-0.2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-0.2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-0.2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-0.2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-0.2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-0.2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-0.2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-0.2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-0.2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-0.2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-0.2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-0.2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-0.2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-0.2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-0.2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-0.2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-0.2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-0.2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-0.2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-0.2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-0.2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-0.2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-0.2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-0.2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-0.2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-0.2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-0.2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-0.2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-0.2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-0.2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-0.2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-0.25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-0.25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-0.25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-0.25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-0.25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-0.25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-0.25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-0.25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-0.25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-0.25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-0.25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-0.25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-0.25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-0.25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-0.25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-0.25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-0.25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-0.25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-0.25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-0.25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-0.25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-0.25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-0.25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-0.25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-0.25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-0.25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-0.25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-0.25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-0.25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-0.25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-0.15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-0.15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-0.15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-0.15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-0.15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-0.15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-0.3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304.3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-0.3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310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-0.3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310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-0.3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310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-0.3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310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-0.3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310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-0.3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301.51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-0.3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301.51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-0.3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-0.3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-0.3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-0.3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-0.3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-0.3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-0.3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-0.3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-0.3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-0.3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-0.3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-0.3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-0.3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-0.3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-5.6000000000000051E-3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6.5543299999999993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12.5</v>
      </c>
      <c r="E3" s="203">
        <v>0</v>
      </c>
      <c r="F3" s="203">
        <v>0</v>
      </c>
      <c r="G3" s="203">
        <v>23.13</v>
      </c>
      <c r="H3" s="203">
        <v>0</v>
      </c>
      <c r="I3" s="203">
        <v>0</v>
      </c>
      <c r="J3" s="203">
        <v>26.23</v>
      </c>
      <c r="K3" s="203">
        <v>95.23</v>
      </c>
      <c r="L3" s="203">
        <v>2.88</v>
      </c>
      <c r="M3" s="203">
        <v>2.3199999999999998</v>
      </c>
      <c r="N3" s="203">
        <v>1.89</v>
      </c>
      <c r="O3" s="203">
        <v>2.67</v>
      </c>
      <c r="P3" s="203">
        <v>1</v>
      </c>
      <c r="Q3" s="203">
        <v>0.33</v>
      </c>
      <c r="R3" s="203">
        <v>0</v>
      </c>
      <c r="S3" s="203">
        <v>0</v>
      </c>
      <c r="T3" s="203">
        <v>0</v>
      </c>
      <c r="U3" s="203">
        <v>2.2200000000000002</v>
      </c>
      <c r="V3" s="203">
        <v>0.28999999999999998</v>
      </c>
      <c r="W3" s="203">
        <v>0.72</v>
      </c>
      <c r="X3" s="203">
        <v>2.36</v>
      </c>
      <c r="Y3" s="203">
        <v>0</v>
      </c>
      <c r="Z3" s="203">
        <v>4.4400000000000004</v>
      </c>
      <c r="AA3" s="203">
        <v>1.44</v>
      </c>
      <c r="AB3" s="203">
        <v>0</v>
      </c>
      <c r="AC3" s="203">
        <v>33.29</v>
      </c>
      <c r="AD3" s="203">
        <v>0</v>
      </c>
      <c r="AE3" s="203">
        <v>0</v>
      </c>
      <c r="AF3" s="203">
        <v>0</v>
      </c>
      <c r="AG3" s="203">
        <v>46.68</v>
      </c>
      <c r="AH3" s="203">
        <v>0</v>
      </c>
      <c r="AI3" s="203">
        <v>46.68</v>
      </c>
      <c r="AJ3" s="203">
        <v>0</v>
      </c>
      <c r="AK3" s="203">
        <v>15.61</v>
      </c>
      <c r="AL3" s="203">
        <v>0</v>
      </c>
      <c r="AM3" s="203">
        <v>0</v>
      </c>
      <c r="AN3" s="203">
        <v>0</v>
      </c>
      <c r="AO3" s="203">
        <v>317.51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12.5</v>
      </c>
      <c r="E4" s="203">
        <v>0</v>
      </c>
      <c r="F4" s="203">
        <v>0</v>
      </c>
      <c r="G4" s="203">
        <v>23.13</v>
      </c>
      <c r="H4" s="203">
        <v>0</v>
      </c>
      <c r="I4" s="203">
        <v>0</v>
      </c>
      <c r="J4" s="203">
        <v>26.23</v>
      </c>
      <c r="K4" s="203">
        <v>95.23</v>
      </c>
      <c r="L4" s="203">
        <v>2.94</v>
      </c>
      <c r="M4" s="203">
        <v>2.3199999999999998</v>
      </c>
      <c r="N4" s="203">
        <v>1.89</v>
      </c>
      <c r="O4" s="203">
        <v>2.67</v>
      </c>
      <c r="P4" s="203">
        <v>1</v>
      </c>
      <c r="Q4" s="203">
        <v>0.33</v>
      </c>
      <c r="R4" s="203">
        <v>0.68</v>
      </c>
      <c r="S4" s="203">
        <v>0.42</v>
      </c>
      <c r="T4" s="203">
        <v>0</v>
      </c>
      <c r="U4" s="203">
        <v>2.2200000000000002</v>
      </c>
      <c r="V4" s="203">
        <v>0.28999999999999998</v>
      </c>
      <c r="W4" s="203">
        <v>0.72</v>
      </c>
      <c r="X4" s="203">
        <v>2.36</v>
      </c>
      <c r="Y4" s="203">
        <v>0</v>
      </c>
      <c r="Z4" s="203">
        <v>4.4400000000000004</v>
      </c>
      <c r="AA4" s="203">
        <v>1.44</v>
      </c>
      <c r="AB4" s="203">
        <v>0</v>
      </c>
      <c r="AC4" s="203">
        <v>33.29</v>
      </c>
      <c r="AD4" s="203">
        <v>0</v>
      </c>
      <c r="AE4" s="203">
        <v>0</v>
      </c>
      <c r="AF4" s="203">
        <v>0</v>
      </c>
      <c r="AG4" s="203">
        <v>46.68</v>
      </c>
      <c r="AH4" s="203">
        <v>0</v>
      </c>
      <c r="AI4" s="203">
        <v>46.68</v>
      </c>
      <c r="AJ4" s="203">
        <v>0</v>
      </c>
      <c r="AK4" s="203">
        <v>15.61</v>
      </c>
      <c r="AL4" s="203">
        <v>0</v>
      </c>
      <c r="AM4" s="203">
        <v>0</v>
      </c>
      <c r="AN4" s="203">
        <v>0</v>
      </c>
      <c r="AO4" s="203">
        <v>317.51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12.5</v>
      </c>
      <c r="E5" s="203">
        <v>0</v>
      </c>
      <c r="F5" s="203">
        <v>0</v>
      </c>
      <c r="G5" s="203">
        <v>23.13</v>
      </c>
      <c r="H5" s="203">
        <v>0</v>
      </c>
      <c r="I5" s="203">
        <v>0</v>
      </c>
      <c r="J5" s="203">
        <v>26.23</v>
      </c>
      <c r="K5" s="203">
        <v>56.68</v>
      </c>
      <c r="L5" s="203">
        <v>2.95</v>
      </c>
      <c r="M5" s="203">
        <v>2.3199999999999998</v>
      </c>
      <c r="N5" s="203">
        <v>1.89</v>
      </c>
      <c r="O5" s="203">
        <v>2.67</v>
      </c>
      <c r="P5" s="203">
        <v>1</v>
      </c>
      <c r="Q5" s="203">
        <v>0.33</v>
      </c>
      <c r="R5" s="203">
        <v>0.68</v>
      </c>
      <c r="S5" s="203">
        <v>0.42</v>
      </c>
      <c r="T5" s="203">
        <v>0</v>
      </c>
      <c r="U5" s="203">
        <v>2.2200000000000002</v>
      </c>
      <c r="V5" s="203">
        <v>0.28999999999999998</v>
      </c>
      <c r="W5" s="203">
        <v>0.72</v>
      </c>
      <c r="X5" s="203">
        <v>2.36</v>
      </c>
      <c r="Y5" s="203">
        <v>0</v>
      </c>
      <c r="Z5" s="203">
        <v>4.4400000000000004</v>
      </c>
      <c r="AA5" s="203">
        <v>1.44</v>
      </c>
      <c r="AB5" s="203">
        <v>0</v>
      </c>
      <c r="AC5" s="203">
        <v>33.29</v>
      </c>
      <c r="AD5" s="203">
        <v>0</v>
      </c>
      <c r="AE5" s="203">
        <v>0</v>
      </c>
      <c r="AF5" s="203">
        <v>0</v>
      </c>
      <c r="AG5" s="203">
        <v>46.68</v>
      </c>
      <c r="AH5" s="203">
        <v>0</v>
      </c>
      <c r="AI5" s="203">
        <v>46.68</v>
      </c>
      <c r="AJ5" s="203">
        <v>0</v>
      </c>
      <c r="AK5" s="203">
        <v>15.61</v>
      </c>
      <c r="AL5" s="203">
        <v>0</v>
      </c>
      <c r="AM5" s="203">
        <v>0</v>
      </c>
      <c r="AN5" s="203">
        <v>0</v>
      </c>
      <c r="AO5" s="203">
        <v>317.51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12.5</v>
      </c>
      <c r="E6" s="203">
        <v>0</v>
      </c>
      <c r="F6" s="203">
        <v>0</v>
      </c>
      <c r="G6" s="203">
        <v>23.13</v>
      </c>
      <c r="H6" s="203">
        <v>0</v>
      </c>
      <c r="I6" s="203">
        <v>0</v>
      </c>
      <c r="J6" s="203">
        <v>26.23</v>
      </c>
      <c r="K6" s="203">
        <v>18.5</v>
      </c>
      <c r="L6" s="203">
        <v>2.95</v>
      </c>
      <c r="M6" s="203">
        <v>2.3199999999999998</v>
      </c>
      <c r="N6" s="203">
        <v>1.89</v>
      </c>
      <c r="O6" s="203">
        <v>2.67</v>
      </c>
      <c r="P6" s="203">
        <v>1</v>
      </c>
      <c r="Q6" s="203">
        <v>0.33</v>
      </c>
      <c r="R6" s="203">
        <v>0.68</v>
      </c>
      <c r="S6" s="203">
        <v>0.42</v>
      </c>
      <c r="T6" s="203">
        <v>0</v>
      </c>
      <c r="U6" s="203">
        <v>2.2200000000000002</v>
      </c>
      <c r="V6" s="203">
        <v>0.28999999999999998</v>
      </c>
      <c r="W6" s="203">
        <v>0.72</v>
      </c>
      <c r="X6" s="203">
        <v>2.36</v>
      </c>
      <c r="Y6" s="203">
        <v>0</v>
      </c>
      <c r="Z6" s="203">
        <v>4.4400000000000004</v>
      </c>
      <c r="AA6" s="203">
        <v>1.44</v>
      </c>
      <c r="AB6" s="203">
        <v>0</v>
      </c>
      <c r="AC6" s="203">
        <v>33.29</v>
      </c>
      <c r="AD6" s="203">
        <v>0</v>
      </c>
      <c r="AE6" s="203">
        <v>0</v>
      </c>
      <c r="AF6" s="203">
        <v>0</v>
      </c>
      <c r="AG6" s="203">
        <v>46.68</v>
      </c>
      <c r="AH6" s="203">
        <v>0</v>
      </c>
      <c r="AI6" s="203">
        <v>46.68</v>
      </c>
      <c r="AJ6" s="203">
        <v>0</v>
      </c>
      <c r="AK6" s="203">
        <v>15.61</v>
      </c>
      <c r="AL6" s="203">
        <v>0</v>
      </c>
      <c r="AM6" s="203">
        <v>0</v>
      </c>
      <c r="AN6" s="203">
        <v>0</v>
      </c>
      <c r="AO6" s="203">
        <v>317.51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12.5</v>
      </c>
      <c r="E7" s="203">
        <v>0</v>
      </c>
      <c r="F7" s="203">
        <v>0</v>
      </c>
      <c r="G7" s="203">
        <v>23.13</v>
      </c>
      <c r="H7" s="203">
        <v>0</v>
      </c>
      <c r="I7" s="203">
        <v>0</v>
      </c>
      <c r="J7" s="203">
        <v>26.23</v>
      </c>
      <c r="K7" s="203">
        <v>18.5</v>
      </c>
      <c r="L7" s="203">
        <v>2.95</v>
      </c>
      <c r="M7" s="203">
        <v>2.3199999999999998</v>
      </c>
      <c r="N7" s="203">
        <v>1.89</v>
      </c>
      <c r="O7" s="203">
        <v>2.67</v>
      </c>
      <c r="P7" s="203">
        <v>1</v>
      </c>
      <c r="Q7" s="203">
        <v>0.33</v>
      </c>
      <c r="R7" s="203">
        <v>0.68</v>
      </c>
      <c r="S7" s="203">
        <v>0.42</v>
      </c>
      <c r="T7" s="203">
        <v>0</v>
      </c>
      <c r="U7" s="203">
        <v>2.1800000000000002</v>
      </c>
      <c r="V7" s="203">
        <v>0.28999999999999998</v>
      </c>
      <c r="W7" s="203">
        <v>0.72</v>
      </c>
      <c r="X7" s="203">
        <v>2.36</v>
      </c>
      <c r="Y7" s="203">
        <v>0</v>
      </c>
      <c r="Z7" s="203">
        <v>4.4400000000000004</v>
      </c>
      <c r="AA7" s="203">
        <v>1.44</v>
      </c>
      <c r="AB7" s="203">
        <v>0</v>
      </c>
      <c r="AC7" s="203">
        <v>33.31</v>
      </c>
      <c r="AD7" s="203">
        <v>0</v>
      </c>
      <c r="AE7" s="203">
        <v>0</v>
      </c>
      <c r="AF7" s="203">
        <v>0</v>
      </c>
      <c r="AG7" s="203">
        <v>46.68</v>
      </c>
      <c r="AH7" s="203">
        <v>0</v>
      </c>
      <c r="AI7" s="203">
        <v>46.68</v>
      </c>
      <c r="AJ7" s="203">
        <v>0</v>
      </c>
      <c r="AK7" s="203">
        <v>15.61</v>
      </c>
      <c r="AL7" s="203">
        <v>0</v>
      </c>
      <c r="AM7" s="203">
        <v>0</v>
      </c>
      <c r="AN7" s="203">
        <v>0</v>
      </c>
      <c r="AO7" s="203">
        <v>317.51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12.59</v>
      </c>
      <c r="E8" s="203">
        <v>0</v>
      </c>
      <c r="F8" s="203">
        <v>0</v>
      </c>
      <c r="G8" s="203">
        <v>23.13</v>
      </c>
      <c r="H8" s="203">
        <v>0</v>
      </c>
      <c r="I8" s="203">
        <v>0</v>
      </c>
      <c r="J8" s="203">
        <v>26.23</v>
      </c>
      <c r="K8" s="203">
        <v>95.23</v>
      </c>
      <c r="L8" s="203">
        <v>2.95</v>
      </c>
      <c r="M8" s="203">
        <v>2.3199999999999998</v>
      </c>
      <c r="N8" s="203">
        <v>1.89</v>
      </c>
      <c r="O8" s="203">
        <v>2.67</v>
      </c>
      <c r="P8" s="203">
        <v>1</v>
      </c>
      <c r="Q8" s="203">
        <v>0.33</v>
      </c>
      <c r="R8" s="203">
        <v>0.68</v>
      </c>
      <c r="S8" s="203">
        <v>0.42</v>
      </c>
      <c r="T8" s="203">
        <v>0</v>
      </c>
      <c r="U8" s="203">
        <v>2.1800000000000002</v>
      </c>
      <c r="V8" s="203">
        <v>0.28999999999999998</v>
      </c>
      <c r="W8" s="203">
        <v>0.72</v>
      </c>
      <c r="X8" s="203">
        <v>2.36</v>
      </c>
      <c r="Y8" s="203">
        <v>0</v>
      </c>
      <c r="Z8" s="203">
        <v>4.4400000000000004</v>
      </c>
      <c r="AA8" s="203">
        <v>1.44</v>
      </c>
      <c r="AB8" s="203">
        <v>0</v>
      </c>
      <c r="AC8" s="203">
        <v>33.31</v>
      </c>
      <c r="AD8" s="203">
        <v>0</v>
      </c>
      <c r="AE8" s="203">
        <v>0</v>
      </c>
      <c r="AF8" s="203">
        <v>0</v>
      </c>
      <c r="AG8" s="203">
        <v>46.68</v>
      </c>
      <c r="AH8" s="203">
        <v>0</v>
      </c>
      <c r="AI8" s="203">
        <v>46.68</v>
      </c>
      <c r="AJ8" s="203">
        <v>0</v>
      </c>
      <c r="AK8" s="203">
        <v>15.61</v>
      </c>
      <c r="AL8" s="203">
        <v>0</v>
      </c>
      <c r="AM8" s="203">
        <v>0</v>
      </c>
      <c r="AN8" s="203">
        <v>0</v>
      </c>
      <c r="AO8" s="203">
        <v>317.51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12.59</v>
      </c>
      <c r="E9" s="203">
        <v>0</v>
      </c>
      <c r="F9" s="203">
        <v>0</v>
      </c>
      <c r="G9" s="203">
        <v>23.13</v>
      </c>
      <c r="H9" s="203">
        <v>0</v>
      </c>
      <c r="I9" s="203">
        <v>0</v>
      </c>
      <c r="J9" s="203">
        <v>26.23</v>
      </c>
      <c r="K9" s="203">
        <v>166.42</v>
      </c>
      <c r="L9" s="203">
        <v>2.95</v>
      </c>
      <c r="M9" s="203">
        <v>2.3199999999999998</v>
      </c>
      <c r="N9" s="203">
        <v>1.89</v>
      </c>
      <c r="O9" s="203">
        <v>2.67</v>
      </c>
      <c r="P9" s="203">
        <v>1</v>
      </c>
      <c r="Q9" s="203">
        <v>0.33</v>
      </c>
      <c r="R9" s="203">
        <v>0.68</v>
      </c>
      <c r="S9" s="203">
        <v>0.42</v>
      </c>
      <c r="T9" s="203">
        <v>0</v>
      </c>
      <c r="U9" s="203">
        <v>2.1800000000000002</v>
      </c>
      <c r="V9" s="203">
        <v>0.28999999999999998</v>
      </c>
      <c r="W9" s="203">
        <v>0.72</v>
      </c>
      <c r="X9" s="203">
        <v>2.36</v>
      </c>
      <c r="Y9" s="203">
        <v>0</v>
      </c>
      <c r="Z9" s="203">
        <v>4.4400000000000004</v>
      </c>
      <c r="AA9" s="203">
        <v>1.44</v>
      </c>
      <c r="AB9" s="203">
        <v>0</v>
      </c>
      <c r="AC9" s="203">
        <v>33.31</v>
      </c>
      <c r="AD9" s="203">
        <v>0</v>
      </c>
      <c r="AE9" s="203">
        <v>0</v>
      </c>
      <c r="AF9" s="203">
        <v>0</v>
      </c>
      <c r="AG9" s="203">
        <v>46.68</v>
      </c>
      <c r="AH9" s="203">
        <v>0</v>
      </c>
      <c r="AI9" s="203">
        <v>46.68</v>
      </c>
      <c r="AJ9" s="203">
        <v>0</v>
      </c>
      <c r="AK9" s="203">
        <v>15.61</v>
      </c>
      <c r="AL9" s="203">
        <v>0</v>
      </c>
      <c r="AM9" s="203">
        <v>0</v>
      </c>
      <c r="AN9" s="203">
        <v>0</v>
      </c>
      <c r="AO9" s="203">
        <v>317.51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12.59</v>
      </c>
      <c r="E10" s="203">
        <v>0</v>
      </c>
      <c r="F10" s="203">
        <v>0</v>
      </c>
      <c r="G10" s="203">
        <v>23.13</v>
      </c>
      <c r="H10" s="203">
        <v>0</v>
      </c>
      <c r="I10" s="203">
        <v>0</v>
      </c>
      <c r="J10" s="203">
        <v>26.23</v>
      </c>
      <c r="K10" s="203">
        <v>239.79</v>
      </c>
      <c r="L10" s="203">
        <v>2.95</v>
      </c>
      <c r="M10" s="203">
        <v>2.3199999999999998</v>
      </c>
      <c r="N10" s="203">
        <v>1.89</v>
      </c>
      <c r="O10" s="203">
        <v>2.67</v>
      </c>
      <c r="P10" s="203">
        <v>1</v>
      </c>
      <c r="Q10" s="203">
        <v>0.33</v>
      </c>
      <c r="R10" s="203">
        <v>0.68</v>
      </c>
      <c r="S10" s="203">
        <v>0.42</v>
      </c>
      <c r="T10" s="203">
        <v>0</v>
      </c>
      <c r="U10" s="203">
        <v>2.1800000000000002</v>
      </c>
      <c r="V10" s="203">
        <v>0.28999999999999998</v>
      </c>
      <c r="W10" s="203">
        <v>0.72</v>
      </c>
      <c r="X10" s="203">
        <v>2.36</v>
      </c>
      <c r="Y10" s="203">
        <v>0</v>
      </c>
      <c r="Z10" s="203">
        <v>4.4400000000000004</v>
      </c>
      <c r="AA10" s="203">
        <v>1.44</v>
      </c>
      <c r="AB10" s="203">
        <v>0</v>
      </c>
      <c r="AC10" s="203">
        <v>33.31</v>
      </c>
      <c r="AD10" s="203">
        <v>0</v>
      </c>
      <c r="AE10" s="203">
        <v>0</v>
      </c>
      <c r="AF10" s="203">
        <v>0</v>
      </c>
      <c r="AG10" s="203">
        <v>46.68</v>
      </c>
      <c r="AH10" s="203">
        <v>0</v>
      </c>
      <c r="AI10" s="203">
        <v>46.68</v>
      </c>
      <c r="AJ10" s="203">
        <v>0</v>
      </c>
      <c r="AK10" s="203">
        <v>15.61</v>
      </c>
      <c r="AL10" s="203">
        <v>0</v>
      </c>
      <c r="AM10" s="203">
        <v>0</v>
      </c>
      <c r="AN10" s="203">
        <v>0</v>
      </c>
      <c r="AO10" s="203">
        <v>317.51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12.59</v>
      </c>
      <c r="E11" s="203">
        <v>0</v>
      </c>
      <c r="F11" s="203">
        <v>0</v>
      </c>
      <c r="G11" s="203">
        <v>23.13</v>
      </c>
      <c r="H11" s="203">
        <v>0</v>
      </c>
      <c r="I11" s="203">
        <v>0</v>
      </c>
      <c r="J11" s="203">
        <v>26.23</v>
      </c>
      <c r="K11" s="203">
        <v>239.78</v>
      </c>
      <c r="L11" s="203">
        <v>2.94</v>
      </c>
      <c r="M11" s="203">
        <v>2.3199999999999998</v>
      </c>
      <c r="N11" s="203">
        <v>1.89</v>
      </c>
      <c r="O11" s="203">
        <v>2.67</v>
      </c>
      <c r="P11" s="203">
        <v>1</v>
      </c>
      <c r="Q11" s="203">
        <v>0.33</v>
      </c>
      <c r="R11" s="203">
        <v>0</v>
      </c>
      <c r="S11" s="203">
        <v>0</v>
      </c>
      <c r="T11" s="203">
        <v>0</v>
      </c>
      <c r="U11" s="203">
        <v>2.1800000000000002</v>
      </c>
      <c r="V11" s="203">
        <v>0.28999999999999998</v>
      </c>
      <c r="W11" s="203">
        <v>0.72</v>
      </c>
      <c r="X11" s="203">
        <v>2.36</v>
      </c>
      <c r="Y11" s="203">
        <v>0</v>
      </c>
      <c r="Z11" s="203">
        <v>4.43</v>
      </c>
      <c r="AA11" s="203">
        <v>1.44</v>
      </c>
      <c r="AB11" s="203">
        <v>0</v>
      </c>
      <c r="AC11" s="203">
        <v>33.31</v>
      </c>
      <c r="AD11" s="203">
        <v>0</v>
      </c>
      <c r="AE11" s="203">
        <v>0</v>
      </c>
      <c r="AF11" s="203">
        <v>0</v>
      </c>
      <c r="AG11" s="203">
        <v>46.68</v>
      </c>
      <c r="AH11" s="203">
        <v>0</v>
      </c>
      <c r="AI11" s="203">
        <v>46.68</v>
      </c>
      <c r="AJ11" s="203">
        <v>0</v>
      </c>
      <c r="AK11" s="203">
        <v>15.61</v>
      </c>
      <c r="AL11" s="203">
        <v>0</v>
      </c>
      <c r="AM11" s="203">
        <v>0</v>
      </c>
      <c r="AN11" s="203">
        <v>0</v>
      </c>
      <c r="AO11" s="203">
        <v>317.51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12.59</v>
      </c>
      <c r="E12" s="203">
        <v>0</v>
      </c>
      <c r="F12" s="203">
        <v>0</v>
      </c>
      <c r="G12" s="203">
        <v>23.13</v>
      </c>
      <c r="H12" s="203">
        <v>0</v>
      </c>
      <c r="I12" s="203">
        <v>0</v>
      </c>
      <c r="J12" s="203">
        <v>26.23</v>
      </c>
      <c r="K12" s="203">
        <v>239.78</v>
      </c>
      <c r="L12" s="203">
        <v>2.94</v>
      </c>
      <c r="M12" s="203">
        <v>2.3199999999999998</v>
      </c>
      <c r="N12" s="203">
        <v>1.89</v>
      </c>
      <c r="O12" s="203">
        <v>2.67</v>
      </c>
      <c r="P12" s="203">
        <v>1</v>
      </c>
      <c r="Q12" s="203">
        <v>0.33</v>
      </c>
      <c r="R12" s="203">
        <v>0.67</v>
      </c>
      <c r="S12" s="203">
        <v>0.42</v>
      </c>
      <c r="T12" s="203">
        <v>0</v>
      </c>
      <c r="U12" s="203">
        <v>2.1800000000000002</v>
      </c>
      <c r="V12" s="203">
        <v>0.28999999999999998</v>
      </c>
      <c r="W12" s="203">
        <v>0.72</v>
      </c>
      <c r="X12" s="203">
        <v>2.36</v>
      </c>
      <c r="Y12" s="203">
        <v>0</v>
      </c>
      <c r="Z12" s="203">
        <v>4.43</v>
      </c>
      <c r="AA12" s="203">
        <v>1.44</v>
      </c>
      <c r="AB12" s="203">
        <v>0</v>
      </c>
      <c r="AC12" s="203">
        <v>33.31</v>
      </c>
      <c r="AD12" s="203">
        <v>0</v>
      </c>
      <c r="AE12" s="203">
        <v>0</v>
      </c>
      <c r="AF12" s="203">
        <v>0</v>
      </c>
      <c r="AG12" s="203">
        <v>46.68</v>
      </c>
      <c r="AH12" s="203">
        <v>0</v>
      </c>
      <c r="AI12" s="203">
        <v>46.68</v>
      </c>
      <c r="AJ12" s="203">
        <v>0</v>
      </c>
      <c r="AK12" s="203">
        <v>15.61</v>
      </c>
      <c r="AL12" s="203">
        <v>0</v>
      </c>
      <c r="AM12" s="203">
        <v>0</v>
      </c>
      <c r="AN12" s="203">
        <v>0</v>
      </c>
      <c r="AO12" s="203">
        <v>317.51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12.59</v>
      </c>
      <c r="E13" s="203">
        <v>0</v>
      </c>
      <c r="F13" s="203">
        <v>0</v>
      </c>
      <c r="G13" s="203">
        <v>23.13</v>
      </c>
      <c r="H13" s="203">
        <v>0</v>
      </c>
      <c r="I13" s="203">
        <v>0</v>
      </c>
      <c r="J13" s="203">
        <v>26.23</v>
      </c>
      <c r="K13" s="203">
        <v>239.78</v>
      </c>
      <c r="L13" s="203">
        <v>2.94</v>
      </c>
      <c r="M13" s="203">
        <v>2.3199999999999998</v>
      </c>
      <c r="N13" s="203">
        <v>1.89</v>
      </c>
      <c r="O13" s="203">
        <v>2.67</v>
      </c>
      <c r="P13" s="203">
        <v>1</v>
      </c>
      <c r="Q13" s="203">
        <v>0.33</v>
      </c>
      <c r="R13" s="203">
        <v>0.67</v>
      </c>
      <c r="S13" s="203">
        <v>0.42</v>
      </c>
      <c r="T13" s="203">
        <v>0</v>
      </c>
      <c r="U13" s="203">
        <v>2.1800000000000002</v>
      </c>
      <c r="V13" s="203">
        <v>0.28999999999999998</v>
      </c>
      <c r="W13" s="203">
        <v>0.72</v>
      </c>
      <c r="X13" s="203">
        <v>2.36</v>
      </c>
      <c r="Y13" s="203">
        <v>0</v>
      </c>
      <c r="Z13" s="203">
        <v>4.43</v>
      </c>
      <c r="AA13" s="203">
        <v>1.44</v>
      </c>
      <c r="AB13" s="203">
        <v>0</v>
      </c>
      <c r="AC13" s="203">
        <v>33.31</v>
      </c>
      <c r="AD13" s="203">
        <v>0</v>
      </c>
      <c r="AE13" s="203">
        <v>0</v>
      </c>
      <c r="AF13" s="203">
        <v>0</v>
      </c>
      <c r="AG13" s="203">
        <v>46.68</v>
      </c>
      <c r="AH13" s="203">
        <v>0</v>
      </c>
      <c r="AI13" s="203">
        <v>46.68</v>
      </c>
      <c r="AJ13" s="203">
        <v>0</v>
      </c>
      <c r="AK13" s="203">
        <v>15.61</v>
      </c>
      <c r="AL13" s="203">
        <v>0</v>
      </c>
      <c r="AM13" s="203">
        <v>0</v>
      </c>
      <c r="AN13" s="203">
        <v>0</v>
      </c>
      <c r="AO13" s="203">
        <v>317.51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12.59</v>
      </c>
      <c r="E14" s="203">
        <v>0</v>
      </c>
      <c r="F14" s="203">
        <v>0</v>
      </c>
      <c r="G14" s="203">
        <v>23.13</v>
      </c>
      <c r="H14" s="203">
        <v>0</v>
      </c>
      <c r="I14" s="203">
        <v>0</v>
      </c>
      <c r="J14" s="203">
        <v>26.23</v>
      </c>
      <c r="K14" s="203">
        <v>239.78</v>
      </c>
      <c r="L14" s="203">
        <v>2.94</v>
      </c>
      <c r="M14" s="203">
        <v>2.3199999999999998</v>
      </c>
      <c r="N14" s="203">
        <v>1.89</v>
      </c>
      <c r="O14" s="203">
        <v>2.67</v>
      </c>
      <c r="P14" s="203">
        <v>1</v>
      </c>
      <c r="Q14" s="203">
        <v>0.33</v>
      </c>
      <c r="R14" s="203">
        <v>0.67</v>
      </c>
      <c r="S14" s="203">
        <v>0.42</v>
      </c>
      <c r="T14" s="203">
        <v>0</v>
      </c>
      <c r="U14" s="203">
        <v>2.1800000000000002</v>
      </c>
      <c r="V14" s="203">
        <v>0.28999999999999998</v>
      </c>
      <c r="W14" s="203">
        <v>0.72</v>
      </c>
      <c r="X14" s="203">
        <v>2.36</v>
      </c>
      <c r="Y14" s="203">
        <v>0</v>
      </c>
      <c r="Z14" s="203">
        <v>4.43</v>
      </c>
      <c r="AA14" s="203">
        <v>1.44</v>
      </c>
      <c r="AB14" s="203">
        <v>0</v>
      </c>
      <c r="AC14" s="203">
        <v>33.31</v>
      </c>
      <c r="AD14" s="203">
        <v>0</v>
      </c>
      <c r="AE14" s="203">
        <v>0</v>
      </c>
      <c r="AF14" s="203">
        <v>0</v>
      </c>
      <c r="AG14" s="203">
        <v>46.68</v>
      </c>
      <c r="AH14" s="203">
        <v>0</v>
      </c>
      <c r="AI14" s="203">
        <v>46.68</v>
      </c>
      <c r="AJ14" s="203">
        <v>0</v>
      </c>
      <c r="AK14" s="203">
        <v>15.61</v>
      </c>
      <c r="AL14" s="203">
        <v>0</v>
      </c>
      <c r="AM14" s="203">
        <v>0</v>
      </c>
      <c r="AN14" s="203">
        <v>0</v>
      </c>
      <c r="AO14" s="203">
        <v>317.51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12.59</v>
      </c>
      <c r="E15" s="203">
        <v>0</v>
      </c>
      <c r="F15" s="203">
        <v>0</v>
      </c>
      <c r="G15" s="203">
        <v>23.13</v>
      </c>
      <c r="H15" s="203">
        <v>0</v>
      </c>
      <c r="I15" s="203">
        <v>0</v>
      </c>
      <c r="J15" s="203">
        <v>26.23</v>
      </c>
      <c r="K15" s="203">
        <v>239.78</v>
      </c>
      <c r="L15" s="203">
        <v>2.94</v>
      </c>
      <c r="M15" s="203">
        <v>2.3199999999999998</v>
      </c>
      <c r="N15" s="203">
        <v>1.89</v>
      </c>
      <c r="O15" s="203">
        <v>2.67</v>
      </c>
      <c r="P15" s="203">
        <v>1</v>
      </c>
      <c r="Q15" s="203">
        <v>0.33</v>
      </c>
      <c r="R15" s="203">
        <v>0.67</v>
      </c>
      <c r="S15" s="203">
        <v>0.42</v>
      </c>
      <c r="T15" s="203">
        <v>0</v>
      </c>
      <c r="U15" s="203">
        <v>2.1800000000000002</v>
      </c>
      <c r="V15" s="203">
        <v>0.28999999999999998</v>
      </c>
      <c r="W15" s="203">
        <v>0.72</v>
      </c>
      <c r="X15" s="203">
        <v>2.36</v>
      </c>
      <c r="Y15" s="203">
        <v>0</v>
      </c>
      <c r="Z15" s="203">
        <v>4.43</v>
      </c>
      <c r="AA15" s="203">
        <v>1.44</v>
      </c>
      <c r="AB15" s="203">
        <v>0</v>
      </c>
      <c r="AC15" s="203">
        <v>33.31</v>
      </c>
      <c r="AD15" s="203">
        <v>0</v>
      </c>
      <c r="AE15" s="203">
        <v>0</v>
      </c>
      <c r="AF15" s="203">
        <v>0</v>
      </c>
      <c r="AG15" s="203">
        <v>46.68</v>
      </c>
      <c r="AH15" s="203">
        <v>0</v>
      </c>
      <c r="AI15" s="203">
        <v>46.68</v>
      </c>
      <c r="AJ15" s="203">
        <v>0</v>
      </c>
      <c r="AK15" s="203">
        <v>15.61</v>
      </c>
      <c r="AL15" s="203">
        <v>0</v>
      </c>
      <c r="AM15" s="203">
        <v>0</v>
      </c>
      <c r="AN15" s="203">
        <v>0</v>
      </c>
      <c r="AO15" s="203">
        <v>317.51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12.59</v>
      </c>
      <c r="E16" s="203">
        <v>0</v>
      </c>
      <c r="F16" s="203">
        <v>0</v>
      </c>
      <c r="G16" s="203">
        <v>23.13</v>
      </c>
      <c r="H16" s="203">
        <v>0</v>
      </c>
      <c r="I16" s="203">
        <v>0</v>
      </c>
      <c r="J16" s="203">
        <v>26.23</v>
      </c>
      <c r="K16" s="203">
        <v>239.78</v>
      </c>
      <c r="L16" s="203">
        <v>2.94</v>
      </c>
      <c r="M16" s="203">
        <v>2.3199999999999998</v>
      </c>
      <c r="N16" s="203">
        <v>1.89</v>
      </c>
      <c r="O16" s="203">
        <v>2.67</v>
      </c>
      <c r="P16" s="203">
        <v>1</v>
      </c>
      <c r="Q16" s="203">
        <v>0.33</v>
      </c>
      <c r="R16" s="203">
        <v>0.67</v>
      </c>
      <c r="S16" s="203">
        <v>0.42</v>
      </c>
      <c r="T16" s="203">
        <v>0</v>
      </c>
      <c r="U16" s="203">
        <v>2.1800000000000002</v>
      </c>
      <c r="V16" s="203">
        <v>0.28999999999999998</v>
      </c>
      <c r="W16" s="203">
        <v>0.72</v>
      </c>
      <c r="X16" s="203">
        <v>2.36</v>
      </c>
      <c r="Y16" s="203">
        <v>0</v>
      </c>
      <c r="Z16" s="203">
        <v>4.43</v>
      </c>
      <c r="AA16" s="203">
        <v>1.44</v>
      </c>
      <c r="AB16" s="203">
        <v>0</v>
      </c>
      <c r="AC16" s="203">
        <v>33.31</v>
      </c>
      <c r="AD16" s="203">
        <v>0</v>
      </c>
      <c r="AE16" s="203">
        <v>0</v>
      </c>
      <c r="AF16" s="203">
        <v>0</v>
      </c>
      <c r="AG16" s="203">
        <v>46.68</v>
      </c>
      <c r="AH16" s="203">
        <v>0</v>
      </c>
      <c r="AI16" s="203">
        <v>46.68</v>
      </c>
      <c r="AJ16" s="203">
        <v>0</v>
      </c>
      <c r="AK16" s="203">
        <v>15.61</v>
      </c>
      <c r="AL16" s="203">
        <v>0</v>
      </c>
      <c r="AM16" s="203">
        <v>0</v>
      </c>
      <c r="AN16" s="203">
        <v>0</v>
      </c>
      <c r="AO16" s="203">
        <v>317.51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12.54</v>
      </c>
      <c r="E17" s="203">
        <v>0</v>
      </c>
      <c r="F17" s="203">
        <v>0</v>
      </c>
      <c r="G17" s="203">
        <v>23.13</v>
      </c>
      <c r="H17" s="203">
        <v>0</v>
      </c>
      <c r="I17" s="203">
        <v>0</v>
      </c>
      <c r="J17" s="203">
        <v>26.23</v>
      </c>
      <c r="K17" s="203">
        <v>197.54</v>
      </c>
      <c r="L17" s="203">
        <v>2.94</v>
      </c>
      <c r="M17" s="203">
        <v>2.3199999999999998</v>
      </c>
      <c r="N17" s="203">
        <v>1.89</v>
      </c>
      <c r="O17" s="203">
        <v>2.67</v>
      </c>
      <c r="P17" s="203">
        <v>1</v>
      </c>
      <c r="Q17" s="203">
        <v>0.33</v>
      </c>
      <c r="R17" s="203">
        <v>0.67</v>
      </c>
      <c r="S17" s="203">
        <v>0.42</v>
      </c>
      <c r="T17" s="203">
        <v>0</v>
      </c>
      <c r="U17" s="203">
        <v>2.1800000000000002</v>
      </c>
      <c r="V17" s="203">
        <v>0.28999999999999998</v>
      </c>
      <c r="W17" s="203">
        <v>0.85</v>
      </c>
      <c r="X17" s="203">
        <v>2.36</v>
      </c>
      <c r="Y17" s="203">
        <v>0</v>
      </c>
      <c r="Z17" s="203">
        <v>4.43</v>
      </c>
      <c r="AA17" s="203">
        <v>1.44</v>
      </c>
      <c r="AB17" s="203">
        <v>0</v>
      </c>
      <c r="AC17" s="203">
        <v>33.31</v>
      </c>
      <c r="AD17" s="203">
        <v>0</v>
      </c>
      <c r="AE17" s="203">
        <v>0</v>
      </c>
      <c r="AF17" s="203">
        <v>0</v>
      </c>
      <c r="AG17" s="203">
        <v>46.68</v>
      </c>
      <c r="AH17" s="203">
        <v>0</v>
      </c>
      <c r="AI17" s="203">
        <v>46.68</v>
      </c>
      <c r="AJ17" s="203">
        <v>0</v>
      </c>
      <c r="AK17" s="203">
        <v>15.61</v>
      </c>
      <c r="AL17" s="203">
        <v>0</v>
      </c>
      <c r="AM17" s="203">
        <v>0</v>
      </c>
      <c r="AN17" s="203">
        <v>0</v>
      </c>
      <c r="AO17" s="203">
        <v>317.51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12.54</v>
      </c>
      <c r="E18" s="203">
        <v>0</v>
      </c>
      <c r="F18" s="203">
        <v>0</v>
      </c>
      <c r="G18" s="203">
        <v>23.13</v>
      </c>
      <c r="H18" s="203">
        <v>0</v>
      </c>
      <c r="I18" s="203">
        <v>0</v>
      </c>
      <c r="J18" s="203">
        <v>26.23</v>
      </c>
      <c r="K18" s="203">
        <v>211.99</v>
      </c>
      <c r="L18" s="203">
        <v>2.94</v>
      </c>
      <c r="M18" s="203">
        <v>2.3199999999999998</v>
      </c>
      <c r="N18" s="203">
        <v>1.89</v>
      </c>
      <c r="O18" s="203">
        <v>2.67</v>
      </c>
      <c r="P18" s="203">
        <v>1</v>
      </c>
      <c r="Q18" s="203">
        <v>0.33</v>
      </c>
      <c r="R18" s="203">
        <v>0.67</v>
      </c>
      <c r="S18" s="203">
        <v>0.42</v>
      </c>
      <c r="T18" s="203">
        <v>0</v>
      </c>
      <c r="U18" s="203">
        <v>2.1800000000000002</v>
      </c>
      <c r="V18" s="203">
        <v>0.28999999999999998</v>
      </c>
      <c r="W18" s="203">
        <v>0.85</v>
      </c>
      <c r="X18" s="203">
        <v>2.36</v>
      </c>
      <c r="Y18" s="203">
        <v>0</v>
      </c>
      <c r="Z18" s="203">
        <v>4.43</v>
      </c>
      <c r="AA18" s="203">
        <v>1.44</v>
      </c>
      <c r="AB18" s="203">
        <v>0</v>
      </c>
      <c r="AC18" s="203">
        <v>33.31</v>
      </c>
      <c r="AD18" s="203">
        <v>0</v>
      </c>
      <c r="AE18" s="203">
        <v>0</v>
      </c>
      <c r="AF18" s="203">
        <v>0</v>
      </c>
      <c r="AG18" s="203">
        <v>46.68</v>
      </c>
      <c r="AH18" s="203">
        <v>0</v>
      </c>
      <c r="AI18" s="203">
        <v>46.68</v>
      </c>
      <c r="AJ18" s="203">
        <v>0</v>
      </c>
      <c r="AK18" s="203">
        <v>15.61</v>
      </c>
      <c r="AL18" s="203">
        <v>0</v>
      </c>
      <c r="AM18" s="203">
        <v>0</v>
      </c>
      <c r="AN18" s="203">
        <v>0</v>
      </c>
      <c r="AO18" s="203">
        <v>317.51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12.54</v>
      </c>
      <c r="E19" s="203">
        <v>0</v>
      </c>
      <c r="F19" s="203">
        <v>0</v>
      </c>
      <c r="G19" s="203">
        <v>23.13</v>
      </c>
      <c r="H19" s="203">
        <v>0</v>
      </c>
      <c r="I19" s="203">
        <v>0</v>
      </c>
      <c r="J19" s="203">
        <v>26.23</v>
      </c>
      <c r="K19" s="203">
        <v>210.06</v>
      </c>
      <c r="L19" s="203">
        <v>2.94</v>
      </c>
      <c r="M19" s="203">
        <v>2.3199999999999998</v>
      </c>
      <c r="N19" s="203">
        <v>1.89</v>
      </c>
      <c r="O19" s="203">
        <v>2.67</v>
      </c>
      <c r="P19" s="203">
        <v>1</v>
      </c>
      <c r="Q19" s="203">
        <v>0.33</v>
      </c>
      <c r="R19" s="203">
        <v>0.67</v>
      </c>
      <c r="S19" s="203">
        <v>0.42</v>
      </c>
      <c r="T19" s="203">
        <v>0</v>
      </c>
      <c r="U19" s="203">
        <v>2.1800000000000002</v>
      </c>
      <c r="V19" s="203">
        <v>0.28999999999999998</v>
      </c>
      <c r="W19" s="203">
        <v>0.85</v>
      </c>
      <c r="X19" s="203">
        <v>2.36</v>
      </c>
      <c r="Y19" s="203">
        <v>0</v>
      </c>
      <c r="Z19" s="203">
        <v>4.43</v>
      </c>
      <c r="AA19" s="203">
        <v>1.44</v>
      </c>
      <c r="AB19" s="203">
        <v>0</v>
      </c>
      <c r="AC19" s="203">
        <v>33.31</v>
      </c>
      <c r="AD19" s="203">
        <v>0</v>
      </c>
      <c r="AE19" s="203">
        <v>0</v>
      </c>
      <c r="AF19" s="203">
        <v>0</v>
      </c>
      <c r="AG19" s="203">
        <v>46.68</v>
      </c>
      <c r="AH19" s="203">
        <v>0</v>
      </c>
      <c r="AI19" s="203">
        <v>46.68</v>
      </c>
      <c r="AJ19" s="203">
        <v>0</v>
      </c>
      <c r="AK19" s="203">
        <v>15.59</v>
      </c>
      <c r="AL19" s="203">
        <v>0</v>
      </c>
      <c r="AM19" s="203">
        <v>0</v>
      </c>
      <c r="AN19" s="203">
        <v>0</v>
      </c>
      <c r="AO19" s="203">
        <v>317.51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12.54</v>
      </c>
      <c r="E20" s="203">
        <v>0</v>
      </c>
      <c r="F20" s="203">
        <v>0</v>
      </c>
      <c r="G20" s="203">
        <v>23.13</v>
      </c>
      <c r="H20" s="203">
        <v>0</v>
      </c>
      <c r="I20" s="203">
        <v>0</v>
      </c>
      <c r="J20" s="203">
        <v>26.23</v>
      </c>
      <c r="K20" s="203">
        <v>209.1</v>
      </c>
      <c r="L20" s="203">
        <v>2.94</v>
      </c>
      <c r="M20" s="203">
        <v>2.3199999999999998</v>
      </c>
      <c r="N20" s="203">
        <v>1.89</v>
      </c>
      <c r="O20" s="203">
        <v>2.67</v>
      </c>
      <c r="P20" s="203">
        <v>1</v>
      </c>
      <c r="Q20" s="203">
        <v>0.33</v>
      </c>
      <c r="R20" s="203">
        <v>0.67</v>
      </c>
      <c r="S20" s="203">
        <v>0.42</v>
      </c>
      <c r="T20" s="203">
        <v>0</v>
      </c>
      <c r="U20" s="203">
        <v>2.1800000000000002</v>
      </c>
      <c r="V20" s="203">
        <v>0.28999999999999998</v>
      </c>
      <c r="W20" s="203">
        <v>0.85</v>
      </c>
      <c r="X20" s="203">
        <v>2.36</v>
      </c>
      <c r="Y20" s="203">
        <v>0</v>
      </c>
      <c r="Z20" s="203">
        <v>4.43</v>
      </c>
      <c r="AA20" s="203">
        <v>1.44</v>
      </c>
      <c r="AB20" s="203">
        <v>0</v>
      </c>
      <c r="AC20" s="203">
        <v>33.31</v>
      </c>
      <c r="AD20" s="203">
        <v>0</v>
      </c>
      <c r="AE20" s="203">
        <v>0</v>
      </c>
      <c r="AF20" s="203">
        <v>0</v>
      </c>
      <c r="AG20" s="203">
        <v>46.68</v>
      </c>
      <c r="AH20" s="203">
        <v>0</v>
      </c>
      <c r="AI20" s="203">
        <v>46.68</v>
      </c>
      <c r="AJ20" s="203">
        <v>0</v>
      </c>
      <c r="AK20" s="203">
        <v>15.59</v>
      </c>
      <c r="AL20" s="203">
        <v>0</v>
      </c>
      <c r="AM20" s="203">
        <v>0</v>
      </c>
      <c r="AN20" s="203">
        <v>0</v>
      </c>
      <c r="AO20" s="203">
        <v>317.51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12.54</v>
      </c>
      <c r="E21" s="203">
        <v>0</v>
      </c>
      <c r="F21" s="203">
        <v>0</v>
      </c>
      <c r="G21" s="203">
        <v>23.13</v>
      </c>
      <c r="H21" s="203">
        <v>0</v>
      </c>
      <c r="I21" s="203">
        <v>0</v>
      </c>
      <c r="J21" s="203">
        <v>26.23</v>
      </c>
      <c r="K21" s="203">
        <v>191.6</v>
      </c>
      <c r="L21" s="203">
        <v>2.95</v>
      </c>
      <c r="M21" s="203">
        <v>2.3199999999999998</v>
      </c>
      <c r="N21" s="203">
        <v>1.89</v>
      </c>
      <c r="O21" s="203">
        <v>2.67</v>
      </c>
      <c r="P21" s="203">
        <v>1</v>
      </c>
      <c r="Q21" s="203">
        <v>1.89</v>
      </c>
      <c r="R21" s="203">
        <v>4.2699999999999996</v>
      </c>
      <c r="S21" s="203">
        <v>2.85</v>
      </c>
      <c r="T21" s="203">
        <v>0</v>
      </c>
      <c r="U21" s="203">
        <v>2.1800000000000002</v>
      </c>
      <c r="V21" s="203">
        <v>0.28999999999999998</v>
      </c>
      <c r="W21" s="203">
        <v>0.73</v>
      </c>
      <c r="X21" s="203">
        <v>2.36</v>
      </c>
      <c r="Y21" s="203">
        <v>0</v>
      </c>
      <c r="Z21" s="203">
        <v>4.4400000000000004</v>
      </c>
      <c r="AA21" s="203">
        <v>1.44</v>
      </c>
      <c r="AB21" s="203">
        <v>0</v>
      </c>
      <c r="AC21" s="203">
        <v>33.31</v>
      </c>
      <c r="AD21" s="203">
        <v>0</v>
      </c>
      <c r="AE21" s="203">
        <v>0</v>
      </c>
      <c r="AF21" s="203">
        <v>0</v>
      </c>
      <c r="AG21" s="203">
        <v>46.68</v>
      </c>
      <c r="AH21" s="203">
        <v>0</v>
      </c>
      <c r="AI21" s="203">
        <v>46.68</v>
      </c>
      <c r="AJ21" s="203">
        <v>0</v>
      </c>
      <c r="AK21" s="203">
        <v>15.59</v>
      </c>
      <c r="AL21" s="203">
        <v>0</v>
      </c>
      <c r="AM21" s="203">
        <v>0</v>
      </c>
      <c r="AN21" s="203">
        <v>0</v>
      </c>
      <c r="AO21" s="203">
        <v>317.51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12.54</v>
      </c>
      <c r="E22" s="203">
        <v>0</v>
      </c>
      <c r="F22" s="203">
        <v>0</v>
      </c>
      <c r="G22" s="203">
        <v>23.13</v>
      </c>
      <c r="H22" s="203">
        <v>0</v>
      </c>
      <c r="I22" s="203">
        <v>0</v>
      </c>
      <c r="J22" s="203">
        <v>26.23</v>
      </c>
      <c r="K22" s="203">
        <v>124.14</v>
      </c>
      <c r="L22" s="203">
        <v>2.95</v>
      </c>
      <c r="M22" s="203">
        <v>2.3199999999999998</v>
      </c>
      <c r="N22" s="203">
        <v>1.89</v>
      </c>
      <c r="O22" s="203">
        <v>2.67</v>
      </c>
      <c r="P22" s="203">
        <v>1</v>
      </c>
      <c r="Q22" s="203">
        <v>0.33</v>
      </c>
      <c r="R22" s="203">
        <v>1.02</v>
      </c>
      <c r="S22" s="203">
        <v>0.83</v>
      </c>
      <c r="T22" s="203">
        <v>0</v>
      </c>
      <c r="U22" s="203">
        <v>2.1800000000000002</v>
      </c>
      <c r="V22" s="203">
        <v>0.28999999999999998</v>
      </c>
      <c r="W22" s="203">
        <v>0.73</v>
      </c>
      <c r="X22" s="203">
        <v>2.36</v>
      </c>
      <c r="Y22" s="203">
        <v>0</v>
      </c>
      <c r="Z22" s="203">
        <v>4.4400000000000004</v>
      </c>
      <c r="AA22" s="203">
        <v>1.44</v>
      </c>
      <c r="AB22" s="203">
        <v>0</v>
      </c>
      <c r="AC22" s="203">
        <v>33.31</v>
      </c>
      <c r="AD22" s="203">
        <v>0</v>
      </c>
      <c r="AE22" s="203">
        <v>0</v>
      </c>
      <c r="AF22" s="203">
        <v>0</v>
      </c>
      <c r="AG22" s="203">
        <v>46.68</v>
      </c>
      <c r="AH22" s="203">
        <v>0</v>
      </c>
      <c r="AI22" s="203">
        <v>46.68</v>
      </c>
      <c r="AJ22" s="203">
        <v>0</v>
      </c>
      <c r="AK22" s="203">
        <v>15.59</v>
      </c>
      <c r="AL22" s="203">
        <v>0</v>
      </c>
      <c r="AM22" s="203">
        <v>0</v>
      </c>
      <c r="AN22" s="203">
        <v>0</v>
      </c>
      <c r="AO22" s="203">
        <v>317.51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12.54</v>
      </c>
      <c r="E23" s="203">
        <v>0</v>
      </c>
      <c r="F23" s="203">
        <v>0</v>
      </c>
      <c r="G23" s="203">
        <v>23.13</v>
      </c>
      <c r="H23" s="203">
        <v>0</v>
      </c>
      <c r="I23" s="203">
        <v>0</v>
      </c>
      <c r="J23" s="203">
        <v>26.23</v>
      </c>
      <c r="K23" s="203">
        <v>47.04</v>
      </c>
      <c r="L23" s="203">
        <v>2.95</v>
      </c>
      <c r="M23" s="203">
        <v>2.3199999999999998</v>
      </c>
      <c r="N23" s="203">
        <v>1.89</v>
      </c>
      <c r="O23" s="203">
        <v>2.67</v>
      </c>
      <c r="P23" s="203">
        <v>1</v>
      </c>
      <c r="Q23" s="203">
        <v>0.33</v>
      </c>
      <c r="R23" s="203">
        <v>0.68</v>
      </c>
      <c r="S23" s="203">
        <v>0.42</v>
      </c>
      <c r="T23" s="203">
        <v>0</v>
      </c>
      <c r="U23" s="203">
        <v>2.1800000000000002</v>
      </c>
      <c r="V23" s="203">
        <v>0.28999999999999998</v>
      </c>
      <c r="W23" s="203">
        <v>0.73</v>
      </c>
      <c r="X23" s="203">
        <v>2.36</v>
      </c>
      <c r="Y23" s="203">
        <v>0</v>
      </c>
      <c r="Z23" s="203">
        <v>4.4400000000000004</v>
      </c>
      <c r="AA23" s="203">
        <v>1.44</v>
      </c>
      <c r="AB23" s="203">
        <v>0</v>
      </c>
      <c r="AC23" s="203">
        <v>33.31</v>
      </c>
      <c r="AD23" s="203">
        <v>0</v>
      </c>
      <c r="AE23" s="203">
        <v>0</v>
      </c>
      <c r="AF23" s="203">
        <v>0</v>
      </c>
      <c r="AG23" s="203">
        <v>46.68</v>
      </c>
      <c r="AH23" s="203">
        <v>0</v>
      </c>
      <c r="AI23" s="203">
        <v>46.68</v>
      </c>
      <c r="AJ23" s="203">
        <v>0</v>
      </c>
      <c r="AK23" s="203">
        <v>15.59</v>
      </c>
      <c r="AL23" s="203">
        <v>0</v>
      </c>
      <c r="AM23" s="203">
        <v>0</v>
      </c>
      <c r="AN23" s="203">
        <v>0</v>
      </c>
      <c r="AO23" s="203">
        <v>317.51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12.54</v>
      </c>
      <c r="E24" s="203">
        <v>0</v>
      </c>
      <c r="F24" s="203">
        <v>0</v>
      </c>
      <c r="G24" s="203">
        <v>23.13</v>
      </c>
      <c r="H24" s="203">
        <v>0</v>
      </c>
      <c r="I24" s="203">
        <v>0</v>
      </c>
      <c r="J24" s="203">
        <v>26.23</v>
      </c>
      <c r="K24" s="203">
        <v>18.5</v>
      </c>
      <c r="L24" s="203">
        <v>2.95</v>
      </c>
      <c r="M24" s="203">
        <v>2.3199999999999998</v>
      </c>
      <c r="N24" s="203">
        <v>1.89</v>
      </c>
      <c r="O24" s="203">
        <v>2.67</v>
      </c>
      <c r="P24" s="203">
        <v>1</v>
      </c>
      <c r="Q24" s="203">
        <v>0.33</v>
      </c>
      <c r="R24" s="203">
        <v>0.68</v>
      </c>
      <c r="S24" s="203">
        <v>0.42</v>
      </c>
      <c r="T24" s="203">
        <v>0</v>
      </c>
      <c r="U24" s="203">
        <v>2.1800000000000002</v>
      </c>
      <c r="V24" s="203">
        <v>0.28999999999999998</v>
      </c>
      <c r="W24" s="203">
        <v>0.73</v>
      </c>
      <c r="X24" s="203">
        <v>2.36</v>
      </c>
      <c r="Y24" s="203">
        <v>0</v>
      </c>
      <c r="Z24" s="203">
        <v>4.4400000000000004</v>
      </c>
      <c r="AA24" s="203">
        <v>1.44</v>
      </c>
      <c r="AB24" s="203">
        <v>0</v>
      </c>
      <c r="AC24" s="203">
        <v>33.31</v>
      </c>
      <c r="AD24" s="203">
        <v>0</v>
      </c>
      <c r="AE24" s="203">
        <v>0</v>
      </c>
      <c r="AF24" s="203">
        <v>0</v>
      </c>
      <c r="AG24" s="203">
        <v>46.68</v>
      </c>
      <c r="AH24" s="203">
        <v>0</v>
      </c>
      <c r="AI24" s="203">
        <v>46.68</v>
      </c>
      <c r="AJ24" s="203">
        <v>0</v>
      </c>
      <c r="AK24" s="203">
        <v>15.59</v>
      </c>
      <c r="AL24" s="203">
        <v>0</v>
      </c>
      <c r="AM24" s="203">
        <v>0</v>
      </c>
      <c r="AN24" s="203">
        <v>0</v>
      </c>
      <c r="AO24" s="203">
        <v>317.51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12.54</v>
      </c>
      <c r="E25" s="203">
        <v>0</v>
      </c>
      <c r="F25" s="203">
        <v>0</v>
      </c>
      <c r="G25" s="203">
        <v>23.13</v>
      </c>
      <c r="H25" s="203">
        <v>0</v>
      </c>
      <c r="I25" s="203">
        <v>0</v>
      </c>
      <c r="J25" s="203">
        <v>26.23</v>
      </c>
      <c r="K25" s="203">
        <v>18.5</v>
      </c>
      <c r="L25" s="203">
        <v>2.95</v>
      </c>
      <c r="M25" s="203">
        <v>2.3199999999999998</v>
      </c>
      <c r="N25" s="203">
        <v>1.89</v>
      </c>
      <c r="O25" s="203">
        <v>2.67</v>
      </c>
      <c r="P25" s="203">
        <v>1</v>
      </c>
      <c r="Q25" s="203">
        <v>0.33</v>
      </c>
      <c r="R25" s="203">
        <v>0.67</v>
      </c>
      <c r="S25" s="203">
        <v>0.42</v>
      </c>
      <c r="T25" s="203">
        <v>0</v>
      </c>
      <c r="U25" s="203">
        <v>2.1800000000000002</v>
      </c>
      <c r="V25" s="203">
        <v>0.28999999999999998</v>
      </c>
      <c r="W25" s="203">
        <v>0.73</v>
      </c>
      <c r="X25" s="203">
        <v>2.36</v>
      </c>
      <c r="Y25" s="203">
        <v>0</v>
      </c>
      <c r="Z25" s="203">
        <v>4.4400000000000004</v>
      </c>
      <c r="AA25" s="203">
        <v>1.44</v>
      </c>
      <c r="AB25" s="203">
        <v>0</v>
      </c>
      <c r="AC25" s="203">
        <v>33.31</v>
      </c>
      <c r="AD25" s="203">
        <v>0</v>
      </c>
      <c r="AE25" s="203">
        <v>0</v>
      </c>
      <c r="AF25" s="203">
        <v>0</v>
      </c>
      <c r="AG25" s="203">
        <v>46.68</v>
      </c>
      <c r="AH25" s="203">
        <v>0</v>
      </c>
      <c r="AI25" s="203">
        <v>46.68</v>
      </c>
      <c r="AJ25" s="203">
        <v>0</v>
      </c>
      <c r="AK25" s="203">
        <v>15.59</v>
      </c>
      <c r="AL25" s="203">
        <v>0</v>
      </c>
      <c r="AM25" s="203">
        <v>0</v>
      </c>
      <c r="AN25" s="203">
        <v>0</v>
      </c>
      <c r="AO25" s="203">
        <v>317.51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12.54</v>
      </c>
      <c r="E26" s="203">
        <v>0</v>
      </c>
      <c r="F26" s="203">
        <v>0</v>
      </c>
      <c r="G26" s="203">
        <v>23.13</v>
      </c>
      <c r="H26" s="203">
        <v>0</v>
      </c>
      <c r="I26" s="203">
        <v>0</v>
      </c>
      <c r="J26" s="203">
        <v>26.23</v>
      </c>
      <c r="K26" s="203">
        <v>18.5</v>
      </c>
      <c r="L26" s="203">
        <v>2.95</v>
      </c>
      <c r="M26" s="203">
        <v>2.3199999999999998</v>
      </c>
      <c r="N26" s="203">
        <v>1.89</v>
      </c>
      <c r="O26" s="203">
        <v>2.67</v>
      </c>
      <c r="P26" s="203">
        <v>1</v>
      </c>
      <c r="Q26" s="203">
        <v>0.33</v>
      </c>
      <c r="R26" s="203">
        <v>0.86</v>
      </c>
      <c r="S26" s="203">
        <v>0.51</v>
      </c>
      <c r="T26" s="203">
        <v>0</v>
      </c>
      <c r="U26" s="203">
        <v>2.1800000000000002</v>
      </c>
      <c r="V26" s="203">
        <v>0.28999999999999998</v>
      </c>
      <c r="W26" s="203">
        <v>0.73</v>
      </c>
      <c r="X26" s="203">
        <v>2.36</v>
      </c>
      <c r="Y26" s="203">
        <v>0</v>
      </c>
      <c r="Z26" s="203">
        <v>4.4400000000000004</v>
      </c>
      <c r="AA26" s="203">
        <v>1.44</v>
      </c>
      <c r="AB26" s="203">
        <v>0</v>
      </c>
      <c r="AC26" s="203">
        <v>33.31</v>
      </c>
      <c r="AD26" s="203">
        <v>0</v>
      </c>
      <c r="AE26" s="203">
        <v>0</v>
      </c>
      <c r="AF26" s="203">
        <v>0</v>
      </c>
      <c r="AG26" s="203">
        <v>46.68</v>
      </c>
      <c r="AH26" s="203">
        <v>0</v>
      </c>
      <c r="AI26" s="203">
        <v>46.68</v>
      </c>
      <c r="AJ26" s="203">
        <v>0</v>
      </c>
      <c r="AK26" s="203">
        <v>15.59</v>
      </c>
      <c r="AL26" s="203">
        <v>0</v>
      </c>
      <c r="AM26" s="203">
        <v>0</v>
      </c>
      <c r="AN26" s="203">
        <v>0</v>
      </c>
      <c r="AO26" s="203">
        <v>317.51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12.73</v>
      </c>
      <c r="E27" s="203">
        <v>0</v>
      </c>
      <c r="F27" s="203">
        <v>0</v>
      </c>
      <c r="G27" s="203">
        <v>23.13</v>
      </c>
      <c r="H27" s="203">
        <v>0</v>
      </c>
      <c r="I27" s="203">
        <v>0</v>
      </c>
      <c r="J27" s="203">
        <v>26.23</v>
      </c>
      <c r="K27" s="203">
        <v>18.5</v>
      </c>
      <c r="L27" s="203">
        <v>2.96</v>
      </c>
      <c r="M27" s="203">
        <v>2.3199999999999998</v>
      </c>
      <c r="N27" s="203">
        <v>1.89</v>
      </c>
      <c r="O27" s="203">
        <v>2.67</v>
      </c>
      <c r="P27" s="203">
        <v>1</v>
      </c>
      <c r="Q27" s="203">
        <v>0.33</v>
      </c>
      <c r="R27" s="203">
        <v>0.68</v>
      </c>
      <c r="S27" s="203">
        <v>0.42</v>
      </c>
      <c r="T27" s="203">
        <v>0</v>
      </c>
      <c r="U27" s="203">
        <v>2.38</v>
      </c>
      <c r="V27" s="203">
        <v>0.28999999999999998</v>
      </c>
      <c r="W27" s="203">
        <v>0.73</v>
      </c>
      <c r="X27" s="203">
        <v>2.36</v>
      </c>
      <c r="Y27" s="203">
        <v>0</v>
      </c>
      <c r="Z27" s="203">
        <v>4.4400000000000004</v>
      </c>
      <c r="AA27" s="203">
        <v>1.44</v>
      </c>
      <c r="AB27" s="203">
        <v>0</v>
      </c>
      <c r="AC27" s="203">
        <v>33.31</v>
      </c>
      <c r="AD27" s="203">
        <v>0</v>
      </c>
      <c r="AE27" s="203">
        <v>0</v>
      </c>
      <c r="AF27" s="203">
        <v>0</v>
      </c>
      <c r="AG27" s="203">
        <v>46.68</v>
      </c>
      <c r="AH27" s="203">
        <v>0</v>
      </c>
      <c r="AI27" s="203">
        <v>46.68</v>
      </c>
      <c r="AJ27" s="203">
        <v>0</v>
      </c>
      <c r="AK27" s="203">
        <v>15.59</v>
      </c>
      <c r="AL27" s="203">
        <v>0</v>
      </c>
      <c r="AM27" s="203">
        <v>0</v>
      </c>
      <c r="AN27" s="203">
        <v>0</v>
      </c>
      <c r="AO27" s="203">
        <v>317.51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12.73</v>
      </c>
      <c r="E28" s="203">
        <v>0</v>
      </c>
      <c r="F28" s="203">
        <v>0</v>
      </c>
      <c r="G28" s="203">
        <v>23.13</v>
      </c>
      <c r="H28" s="203">
        <v>0</v>
      </c>
      <c r="I28" s="203">
        <v>0</v>
      </c>
      <c r="J28" s="203">
        <v>26.23</v>
      </c>
      <c r="K28" s="203">
        <v>18.5</v>
      </c>
      <c r="L28" s="203">
        <v>2.95</v>
      </c>
      <c r="M28" s="203">
        <v>2.3199999999999998</v>
      </c>
      <c r="N28" s="203">
        <v>1.89</v>
      </c>
      <c r="O28" s="203">
        <v>2.67</v>
      </c>
      <c r="P28" s="203">
        <v>1</v>
      </c>
      <c r="Q28" s="203">
        <v>0.33</v>
      </c>
      <c r="R28" s="203">
        <v>0.68</v>
      </c>
      <c r="S28" s="203">
        <v>0.42</v>
      </c>
      <c r="T28" s="203">
        <v>0</v>
      </c>
      <c r="U28" s="203">
        <v>2.2200000000000002</v>
      </c>
      <c r="V28" s="203">
        <v>0.28999999999999998</v>
      </c>
      <c r="W28" s="203">
        <v>0.73</v>
      </c>
      <c r="X28" s="203">
        <v>2.36</v>
      </c>
      <c r="Y28" s="203">
        <v>0</v>
      </c>
      <c r="Z28" s="203">
        <v>4.4400000000000004</v>
      </c>
      <c r="AA28" s="203">
        <v>1.44</v>
      </c>
      <c r="AB28" s="203">
        <v>0</v>
      </c>
      <c r="AC28" s="203">
        <v>33.31</v>
      </c>
      <c r="AD28" s="203">
        <v>0</v>
      </c>
      <c r="AE28" s="203">
        <v>0</v>
      </c>
      <c r="AF28" s="203">
        <v>0</v>
      </c>
      <c r="AG28" s="203">
        <v>46.68</v>
      </c>
      <c r="AH28" s="203">
        <v>0</v>
      </c>
      <c r="AI28" s="203">
        <v>46.68</v>
      </c>
      <c r="AJ28" s="203">
        <v>0</v>
      </c>
      <c r="AK28" s="203">
        <v>15.59</v>
      </c>
      <c r="AL28" s="203">
        <v>0</v>
      </c>
      <c r="AM28" s="203">
        <v>0</v>
      </c>
      <c r="AN28" s="203">
        <v>0</v>
      </c>
      <c r="AO28" s="203">
        <v>317.51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12.73</v>
      </c>
      <c r="E29" s="203">
        <v>0</v>
      </c>
      <c r="F29" s="203">
        <v>0</v>
      </c>
      <c r="G29" s="203">
        <v>23.13</v>
      </c>
      <c r="H29" s="203">
        <v>0</v>
      </c>
      <c r="I29" s="203">
        <v>0</v>
      </c>
      <c r="J29" s="203">
        <v>26.23</v>
      </c>
      <c r="K29" s="203">
        <v>18.5</v>
      </c>
      <c r="L29" s="203">
        <v>2.95</v>
      </c>
      <c r="M29" s="203">
        <v>2.3199999999999998</v>
      </c>
      <c r="N29" s="203">
        <v>1.89</v>
      </c>
      <c r="O29" s="203">
        <v>2.67</v>
      </c>
      <c r="P29" s="203">
        <v>1</v>
      </c>
      <c r="Q29" s="203">
        <v>0.33</v>
      </c>
      <c r="R29" s="203">
        <v>0.68</v>
      </c>
      <c r="S29" s="203">
        <v>0.42</v>
      </c>
      <c r="T29" s="203">
        <v>0</v>
      </c>
      <c r="U29" s="203">
        <v>2.2200000000000002</v>
      </c>
      <c r="V29" s="203">
        <v>0.28999999999999998</v>
      </c>
      <c r="W29" s="203">
        <v>0.73</v>
      </c>
      <c r="X29" s="203">
        <v>2.36</v>
      </c>
      <c r="Y29" s="203">
        <v>0</v>
      </c>
      <c r="Z29" s="203">
        <v>4.4400000000000004</v>
      </c>
      <c r="AA29" s="203">
        <v>1.44</v>
      </c>
      <c r="AB29" s="203">
        <v>0</v>
      </c>
      <c r="AC29" s="203">
        <v>33.31</v>
      </c>
      <c r="AD29" s="203">
        <v>0</v>
      </c>
      <c r="AE29" s="203">
        <v>0</v>
      </c>
      <c r="AF29" s="203">
        <v>0</v>
      </c>
      <c r="AG29" s="203">
        <v>46.68</v>
      </c>
      <c r="AH29" s="203">
        <v>0</v>
      </c>
      <c r="AI29" s="203">
        <v>46.68</v>
      </c>
      <c r="AJ29" s="203">
        <v>0</v>
      </c>
      <c r="AK29" s="203">
        <v>15.59</v>
      </c>
      <c r="AL29" s="203">
        <v>0</v>
      </c>
      <c r="AM29" s="203">
        <v>0</v>
      </c>
      <c r="AN29" s="203">
        <v>0</v>
      </c>
      <c r="AO29" s="203">
        <v>317.51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12.77</v>
      </c>
      <c r="E30" s="203">
        <v>0</v>
      </c>
      <c r="F30" s="203">
        <v>0</v>
      </c>
      <c r="G30" s="203">
        <v>23.13</v>
      </c>
      <c r="H30" s="203">
        <v>0</v>
      </c>
      <c r="I30" s="203">
        <v>0</v>
      </c>
      <c r="J30" s="203">
        <v>26.23</v>
      </c>
      <c r="K30" s="203">
        <v>18.5</v>
      </c>
      <c r="L30" s="203">
        <v>2.95</v>
      </c>
      <c r="M30" s="203">
        <v>2.3199999999999998</v>
      </c>
      <c r="N30" s="203">
        <v>1.89</v>
      </c>
      <c r="O30" s="203">
        <v>2.67</v>
      </c>
      <c r="P30" s="203">
        <v>1</v>
      </c>
      <c r="Q30" s="203">
        <v>0.33</v>
      </c>
      <c r="R30" s="203">
        <v>0.68</v>
      </c>
      <c r="S30" s="203">
        <v>0.42</v>
      </c>
      <c r="T30" s="203">
        <v>0</v>
      </c>
      <c r="U30" s="203">
        <v>2.2200000000000002</v>
      </c>
      <c r="V30" s="203">
        <v>0.28999999999999998</v>
      </c>
      <c r="W30" s="203">
        <v>0.73</v>
      </c>
      <c r="X30" s="203">
        <v>2.36</v>
      </c>
      <c r="Y30" s="203">
        <v>0</v>
      </c>
      <c r="Z30" s="203">
        <v>4.4400000000000004</v>
      </c>
      <c r="AA30" s="203">
        <v>1.44</v>
      </c>
      <c r="AB30" s="203">
        <v>0</v>
      </c>
      <c r="AC30" s="203">
        <v>33.31</v>
      </c>
      <c r="AD30" s="203">
        <v>0</v>
      </c>
      <c r="AE30" s="203">
        <v>0</v>
      </c>
      <c r="AF30" s="203">
        <v>0</v>
      </c>
      <c r="AG30" s="203">
        <v>46.68</v>
      </c>
      <c r="AH30" s="203">
        <v>0</v>
      </c>
      <c r="AI30" s="203">
        <v>46.68</v>
      </c>
      <c r="AJ30" s="203">
        <v>0</v>
      </c>
      <c r="AK30" s="203">
        <v>15.61</v>
      </c>
      <c r="AL30" s="203">
        <v>0</v>
      </c>
      <c r="AM30" s="203">
        <v>0</v>
      </c>
      <c r="AN30" s="203">
        <v>0</v>
      </c>
      <c r="AO30" s="203">
        <v>317.51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12.77</v>
      </c>
      <c r="E31" s="203">
        <v>0</v>
      </c>
      <c r="F31" s="203">
        <v>0</v>
      </c>
      <c r="G31" s="203">
        <v>23.13</v>
      </c>
      <c r="H31" s="203">
        <v>0</v>
      </c>
      <c r="I31" s="203">
        <v>0</v>
      </c>
      <c r="J31" s="203">
        <v>26.23</v>
      </c>
      <c r="K31" s="203">
        <v>18.5</v>
      </c>
      <c r="L31" s="203">
        <v>2.95</v>
      </c>
      <c r="M31" s="203">
        <v>2.3199999999999998</v>
      </c>
      <c r="N31" s="203">
        <v>1.89</v>
      </c>
      <c r="O31" s="203">
        <v>2.67</v>
      </c>
      <c r="P31" s="203">
        <v>1</v>
      </c>
      <c r="Q31" s="203">
        <v>0.33</v>
      </c>
      <c r="R31" s="203">
        <v>0.67</v>
      </c>
      <c r="S31" s="203">
        <v>0.42</v>
      </c>
      <c r="T31" s="203">
        <v>0</v>
      </c>
      <c r="U31" s="203">
        <v>2.2200000000000002</v>
      </c>
      <c r="V31" s="203">
        <v>0.28999999999999998</v>
      </c>
      <c r="W31" s="203">
        <v>0.73</v>
      </c>
      <c r="X31" s="203">
        <v>2.36</v>
      </c>
      <c r="Y31" s="203">
        <v>0</v>
      </c>
      <c r="Z31" s="203">
        <v>4.4400000000000004</v>
      </c>
      <c r="AA31" s="203">
        <v>1.44</v>
      </c>
      <c r="AB31" s="203">
        <v>0</v>
      </c>
      <c r="AC31" s="203">
        <v>33.31</v>
      </c>
      <c r="AD31" s="203">
        <v>0</v>
      </c>
      <c r="AE31" s="203">
        <v>0</v>
      </c>
      <c r="AF31" s="203">
        <v>0</v>
      </c>
      <c r="AG31" s="203">
        <v>46.68</v>
      </c>
      <c r="AH31" s="203">
        <v>0</v>
      </c>
      <c r="AI31" s="203">
        <v>46.68</v>
      </c>
      <c r="AJ31" s="203">
        <v>0</v>
      </c>
      <c r="AK31" s="203">
        <v>15.61</v>
      </c>
      <c r="AL31" s="203">
        <v>0</v>
      </c>
      <c r="AM31" s="203">
        <v>0</v>
      </c>
      <c r="AN31" s="203">
        <v>0</v>
      </c>
      <c r="AO31" s="203">
        <v>317.51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12.77</v>
      </c>
      <c r="E32" s="203">
        <v>0</v>
      </c>
      <c r="F32" s="203">
        <v>0</v>
      </c>
      <c r="G32" s="203">
        <v>23.13</v>
      </c>
      <c r="H32" s="203">
        <v>0</v>
      </c>
      <c r="I32" s="203">
        <v>0</v>
      </c>
      <c r="J32" s="203">
        <v>26.23</v>
      </c>
      <c r="K32" s="203">
        <v>37.409999999999997</v>
      </c>
      <c r="L32" s="203">
        <v>2.95</v>
      </c>
      <c r="M32" s="203">
        <v>2.3199999999999998</v>
      </c>
      <c r="N32" s="203">
        <v>1.89</v>
      </c>
      <c r="O32" s="203">
        <v>2.67</v>
      </c>
      <c r="P32" s="203">
        <v>1</v>
      </c>
      <c r="Q32" s="203">
        <v>0.33</v>
      </c>
      <c r="R32" s="203">
        <v>0.67</v>
      </c>
      <c r="S32" s="203">
        <v>0.42</v>
      </c>
      <c r="T32" s="203">
        <v>0</v>
      </c>
      <c r="U32" s="203">
        <v>2.2200000000000002</v>
      </c>
      <c r="V32" s="203">
        <v>0.28999999999999998</v>
      </c>
      <c r="W32" s="203">
        <v>0.84</v>
      </c>
      <c r="X32" s="203">
        <v>2.36</v>
      </c>
      <c r="Y32" s="203">
        <v>0</v>
      </c>
      <c r="Z32" s="203">
        <v>4.4400000000000004</v>
      </c>
      <c r="AA32" s="203">
        <v>1.44</v>
      </c>
      <c r="AB32" s="203">
        <v>0</v>
      </c>
      <c r="AC32" s="203">
        <v>33.31</v>
      </c>
      <c r="AD32" s="203">
        <v>0</v>
      </c>
      <c r="AE32" s="203">
        <v>0</v>
      </c>
      <c r="AF32" s="203">
        <v>0</v>
      </c>
      <c r="AG32" s="203">
        <v>46.68</v>
      </c>
      <c r="AH32" s="203">
        <v>0</v>
      </c>
      <c r="AI32" s="203">
        <v>46.68</v>
      </c>
      <c r="AJ32" s="203">
        <v>0</v>
      </c>
      <c r="AK32" s="203">
        <v>15.61</v>
      </c>
      <c r="AL32" s="203">
        <v>0</v>
      </c>
      <c r="AM32" s="203">
        <v>0</v>
      </c>
      <c r="AN32" s="203">
        <v>0</v>
      </c>
      <c r="AO32" s="203">
        <v>317.51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12.77</v>
      </c>
      <c r="E33" s="203">
        <v>0</v>
      </c>
      <c r="F33" s="203">
        <v>0</v>
      </c>
      <c r="G33" s="203">
        <v>23.13</v>
      </c>
      <c r="H33" s="203">
        <v>0</v>
      </c>
      <c r="I33" s="203">
        <v>0</v>
      </c>
      <c r="J33" s="203">
        <v>26.23</v>
      </c>
      <c r="K33" s="203">
        <v>104.87</v>
      </c>
      <c r="L33" s="203">
        <v>2.95</v>
      </c>
      <c r="M33" s="203">
        <v>2.3199999999999998</v>
      </c>
      <c r="N33" s="203">
        <v>1.89</v>
      </c>
      <c r="O33" s="203">
        <v>2.67</v>
      </c>
      <c r="P33" s="203">
        <v>1</v>
      </c>
      <c r="Q33" s="203">
        <v>0.33</v>
      </c>
      <c r="R33" s="203">
        <v>0.67</v>
      </c>
      <c r="S33" s="203">
        <v>0.42</v>
      </c>
      <c r="T33" s="203">
        <v>0</v>
      </c>
      <c r="U33" s="203">
        <v>2.2200000000000002</v>
      </c>
      <c r="V33" s="203">
        <v>0.28999999999999998</v>
      </c>
      <c r="W33" s="203">
        <v>0.73</v>
      </c>
      <c r="X33" s="203">
        <v>2.36</v>
      </c>
      <c r="Y33" s="203">
        <v>0</v>
      </c>
      <c r="Z33" s="203">
        <v>4.4400000000000004</v>
      </c>
      <c r="AA33" s="203">
        <v>1.44</v>
      </c>
      <c r="AB33" s="203">
        <v>0</v>
      </c>
      <c r="AC33" s="203">
        <v>33.31</v>
      </c>
      <c r="AD33" s="203">
        <v>0</v>
      </c>
      <c r="AE33" s="203">
        <v>0</v>
      </c>
      <c r="AF33" s="203">
        <v>0</v>
      </c>
      <c r="AG33" s="203">
        <v>46.68</v>
      </c>
      <c r="AH33" s="203">
        <v>0</v>
      </c>
      <c r="AI33" s="203">
        <v>46.68</v>
      </c>
      <c r="AJ33" s="203">
        <v>0</v>
      </c>
      <c r="AK33" s="203">
        <v>15.61</v>
      </c>
      <c r="AL33" s="203">
        <v>0</v>
      </c>
      <c r="AM33" s="203">
        <v>0</v>
      </c>
      <c r="AN33" s="203">
        <v>0</v>
      </c>
      <c r="AO33" s="203">
        <v>317.51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12.73</v>
      </c>
      <c r="E34" s="203">
        <v>0</v>
      </c>
      <c r="F34" s="203">
        <v>0</v>
      </c>
      <c r="G34" s="203">
        <v>23.13</v>
      </c>
      <c r="H34" s="203">
        <v>0</v>
      </c>
      <c r="I34" s="203">
        <v>0</v>
      </c>
      <c r="J34" s="203">
        <v>26.23</v>
      </c>
      <c r="K34" s="203">
        <v>153.05000000000001</v>
      </c>
      <c r="L34" s="203">
        <v>2.95</v>
      </c>
      <c r="M34" s="203">
        <v>2.3199999999999998</v>
      </c>
      <c r="N34" s="203">
        <v>1.89</v>
      </c>
      <c r="O34" s="203">
        <v>2.67</v>
      </c>
      <c r="P34" s="203">
        <v>1</v>
      </c>
      <c r="Q34" s="203">
        <v>0.33</v>
      </c>
      <c r="R34" s="203">
        <v>0.67</v>
      </c>
      <c r="S34" s="203">
        <v>0.42</v>
      </c>
      <c r="T34" s="203">
        <v>0</v>
      </c>
      <c r="U34" s="203">
        <v>2.2200000000000002</v>
      </c>
      <c r="V34" s="203">
        <v>0.28999999999999998</v>
      </c>
      <c r="W34" s="203">
        <v>0.73</v>
      </c>
      <c r="X34" s="203">
        <v>2.36</v>
      </c>
      <c r="Y34" s="203">
        <v>0</v>
      </c>
      <c r="Z34" s="203">
        <v>4.4400000000000004</v>
      </c>
      <c r="AA34" s="203">
        <v>1.44</v>
      </c>
      <c r="AB34" s="203">
        <v>0</v>
      </c>
      <c r="AC34" s="203">
        <v>33.31</v>
      </c>
      <c r="AD34" s="203">
        <v>0</v>
      </c>
      <c r="AE34" s="203">
        <v>0</v>
      </c>
      <c r="AF34" s="203">
        <v>0</v>
      </c>
      <c r="AG34" s="203">
        <v>46.68</v>
      </c>
      <c r="AH34" s="203">
        <v>0</v>
      </c>
      <c r="AI34" s="203">
        <v>46.68</v>
      </c>
      <c r="AJ34" s="203">
        <v>0</v>
      </c>
      <c r="AK34" s="203">
        <v>15.61</v>
      </c>
      <c r="AL34" s="203">
        <v>0</v>
      </c>
      <c r="AM34" s="203">
        <v>0</v>
      </c>
      <c r="AN34" s="203">
        <v>0</v>
      </c>
      <c r="AO34" s="203">
        <v>317.51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12.68</v>
      </c>
      <c r="E35" s="203">
        <v>0</v>
      </c>
      <c r="F35" s="203">
        <v>0</v>
      </c>
      <c r="G35" s="203">
        <v>23.13</v>
      </c>
      <c r="H35" s="203">
        <v>0</v>
      </c>
      <c r="I35" s="203">
        <v>0</v>
      </c>
      <c r="J35" s="203">
        <v>26.23</v>
      </c>
      <c r="K35" s="203">
        <v>239.78</v>
      </c>
      <c r="L35" s="203">
        <v>2.95</v>
      </c>
      <c r="M35" s="203">
        <v>2.3199999999999998</v>
      </c>
      <c r="N35" s="203">
        <v>1.89</v>
      </c>
      <c r="O35" s="203">
        <v>2.67</v>
      </c>
      <c r="P35" s="203">
        <v>1</v>
      </c>
      <c r="Q35" s="203">
        <v>5.31</v>
      </c>
      <c r="R35" s="203">
        <v>9.9499999999999993</v>
      </c>
      <c r="S35" s="203">
        <v>5.81</v>
      </c>
      <c r="T35" s="203">
        <v>0</v>
      </c>
      <c r="U35" s="203">
        <v>2.2200000000000002</v>
      </c>
      <c r="V35" s="203">
        <v>0.28999999999999998</v>
      </c>
      <c r="W35" s="203">
        <v>0.73</v>
      </c>
      <c r="X35" s="203">
        <v>2.36</v>
      </c>
      <c r="Y35" s="203">
        <v>0</v>
      </c>
      <c r="Z35" s="203">
        <v>4.4400000000000004</v>
      </c>
      <c r="AA35" s="203">
        <v>1.44</v>
      </c>
      <c r="AB35" s="203">
        <v>0</v>
      </c>
      <c r="AC35" s="203">
        <v>33.31</v>
      </c>
      <c r="AD35" s="203">
        <v>0</v>
      </c>
      <c r="AE35" s="203">
        <v>0</v>
      </c>
      <c r="AF35" s="203">
        <v>0</v>
      </c>
      <c r="AG35" s="203">
        <v>46.68</v>
      </c>
      <c r="AH35" s="203">
        <v>0</v>
      </c>
      <c r="AI35" s="203">
        <v>46.68</v>
      </c>
      <c r="AJ35" s="203">
        <v>0</v>
      </c>
      <c r="AK35" s="203">
        <v>15.59</v>
      </c>
      <c r="AL35" s="203">
        <v>0</v>
      </c>
      <c r="AM35" s="203">
        <v>0</v>
      </c>
      <c r="AN35" s="203">
        <v>0</v>
      </c>
      <c r="AO35" s="203">
        <v>317.51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12.59</v>
      </c>
      <c r="E36" s="203">
        <v>0</v>
      </c>
      <c r="F36" s="203">
        <v>0</v>
      </c>
      <c r="G36" s="203">
        <v>23.13</v>
      </c>
      <c r="H36" s="203">
        <v>0</v>
      </c>
      <c r="I36" s="203">
        <v>0</v>
      </c>
      <c r="J36" s="203">
        <v>26.23</v>
      </c>
      <c r="K36" s="203">
        <v>239.78</v>
      </c>
      <c r="L36" s="203">
        <v>2.94</v>
      </c>
      <c r="M36" s="203">
        <v>2.3199999999999998</v>
      </c>
      <c r="N36" s="203">
        <v>1.89</v>
      </c>
      <c r="O36" s="203">
        <v>2.67</v>
      </c>
      <c r="P36" s="203">
        <v>1</v>
      </c>
      <c r="Q36" s="203">
        <v>5.31</v>
      </c>
      <c r="R36" s="203">
        <v>9.9499999999999993</v>
      </c>
      <c r="S36" s="203">
        <v>5.81</v>
      </c>
      <c r="T36" s="203">
        <v>0</v>
      </c>
      <c r="U36" s="203">
        <v>2.2200000000000002</v>
      </c>
      <c r="V36" s="203">
        <v>0.28999999999999998</v>
      </c>
      <c r="W36" s="203">
        <v>0.73</v>
      </c>
      <c r="X36" s="203">
        <v>2.36</v>
      </c>
      <c r="Y36" s="203">
        <v>0</v>
      </c>
      <c r="Z36" s="203">
        <v>4.4400000000000004</v>
      </c>
      <c r="AA36" s="203">
        <v>1.44</v>
      </c>
      <c r="AB36" s="203">
        <v>0</v>
      </c>
      <c r="AC36" s="203">
        <v>33.31</v>
      </c>
      <c r="AD36" s="203">
        <v>0</v>
      </c>
      <c r="AE36" s="203">
        <v>0</v>
      </c>
      <c r="AF36" s="203">
        <v>0</v>
      </c>
      <c r="AG36" s="203">
        <v>46.68</v>
      </c>
      <c r="AH36" s="203">
        <v>0</v>
      </c>
      <c r="AI36" s="203">
        <v>46.68</v>
      </c>
      <c r="AJ36" s="203">
        <v>0</v>
      </c>
      <c r="AK36" s="203">
        <v>15.59</v>
      </c>
      <c r="AL36" s="203">
        <v>0</v>
      </c>
      <c r="AM36" s="203">
        <v>0</v>
      </c>
      <c r="AN36" s="203">
        <v>0</v>
      </c>
      <c r="AO36" s="203">
        <v>317.51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12.54</v>
      </c>
      <c r="E37" s="203">
        <v>0</v>
      </c>
      <c r="F37" s="203">
        <v>0</v>
      </c>
      <c r="G37" s="203">
        <v>23.13</v>
      </c>
      <c r="H37" s="203">
        <v>0</v>
      </c>
      <c r="I37" s="203">
        <v>0</v>
      </c>
      <c r="J37" s="203">
        <v>26.23</v>
      </c>
      <c r="K37" s="203">
        <v>239.78</v>
      </c>
      <c r="L37" s="203">
        <v>2.94</v>
      </c>
      <c r="M37" s="203">
        <v>2.3199999999999998</v>
      </c>
      <c r="N37" s="203">
        <v>1.89</v>
      </c>
      <c r="O37" s="203">
        <v>2.67</v>
      </c>
      <c r="P37" s="203">
        <v>1</v>
      </c>
      <c r="Q37" s="203">
        <v>4.1399999999999997</v>
      </c>
      <c r="R37" s="203">
        <v>8.92</v>
      </c>
      <c r="S37" s="203">
        <v>5.55</v>
      </c>
      <c r="T37" s="203">
        <v>0</v>
      </c>
      <c r="U37" s="203">
        <v>2.2200000000000002</v>
      </c>
      <c r="V37" s="203">
        <v>0.28999999999999998</v>
      </c>
      <c r="W37" s="203">
        <v>0.73</v>
      </c>
      <c r="X37" s="203">
        <v>2.36</v>
      </c>
      <c r="Y37" s="203">
        <v>0</v>
      </c>
      <c r="Z37" s="203">
        <v>4.4400000000000004</v>
      </c>
      <c r="AA37" s="203">
        <v>1.44</v>
      </c>
      <c r="AB37" s="203">
        <v>0</v>
      </c>
      <c r="AC37" s="203">
        <v>33.31</v>
      </c>
      <c r="AD37" s="203">
        <v>0</v>
      </c>
      <c r="AE37" s="203">
        <v>0</v>
      </c>
      <c r="AF37" s="203">
        <v>0</v>
      </c>
      <c r="AG37" s="203">
        <v>46.68</v>
      </c>
      <c r="AH37" s="203">
        <v>0</v>
      </c>
      <c r="AI37" s="203">
        <v>46.68</v>
      </c>
      <c r="AJ37" s="203">
        <v>0</v>
      </c>
      <c r="AK37" s="203">
        <v>15.59</v>
      </c>
      <c r="AL37" s="203">
        <v>0</v>
      </c>
      <c r="AM37" s="203">
        <v>0</v>
      </c>
      <c r="AN37" s="203">
        <v>0</v>
      </c>
      <c r="AO37" s="203">
        <v>317.51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12.54</v>
      </c>
      <c r="E38" s="203">
        <v>0</v>
      </c>
      <c r="F38" s="203">
        <v>0</v>
      </c>
      <c r="G38" s="203">
        <v>23.13</v>
      </c>
      <c r="H38" s="203">
        <v>0</v>
      </c>
      <c r="I38" s="203">
        <v>0</v>
      </c>
      <c r="J38" s="203">
        <v>26.23</v>
      </c>
      <c r="K38" s="203">
        <v>239.78</v>
      </c>
      <c r="L38" s="203">
        <v>2.94</v>
      </c>
      <c r="M38" s="203">
        <v>2.3199999999999998</v>
      </c>
      <c r="N38" s="203">
        <v>1.89</v>
      </c>
      <c r="O38" s="203">
        <v>2.67</v>
      </c>
      <c r="P38" s="203">
        <v>1</v>
      </c>
      <c r="Q38" s="203">
        <v>4.1399999999999997</v>
      </c>
      <c r="R38" s="203">
        <v>8.92</v>
      </c>
      <c r="S38" s="203">
        <v>5.55</v>
      </c>
      <c r="T38" s="203">
        <v>0</v>
      </c>
      <c r="U38" s="203">
        <v>2.2200000000000002</v>
      </c>
      <c r="V38" s="203">
        <v>0.28999999999999998</v>
      </c>
      <c r="W38" s="203">
        <v>0.73</v>
      </c>
      <c r="X38" s="203">
        <v>2.36</v>
      </c>
      <c r="Y38" s="203">
        <v>0</v>
      </c>
      <c r="Z38" s="203">
        <v>4.4400000000000004</v>
      </c>
      <c r="AA38" s="203">
        <v>1.44</v>
      </c>
      <c r="AB38" s="203">
        <v>0</v>
      </c>
      <c r="AC38" s="203">
        <v>33.31</v>
      </c>
      <c r="AD38" s="203">
        <v>0</v>
      </c>
      <c r="AE38" s="203">
        <v>0</v>
      </c>
      <c r="AF38" s="203">
        <v>0</v>
      </c>
      <c r="AG38" s="203">
        <v>46.68</v>
      </c>
      <c r="AH38" s="203">
        <v>0</v>
      </c>
      <c r="AI38" s="203">
        <v>46.68</v>
      </c>
      <c r="AJ38" s="203">
        <v>0</v>
      </c>
      <c r="AK38" s="203">
        <v>15.59</v>
      </c>
      <c r="AL38" s="203">
        <v>0</v>
      </c>
      <c r="AM38" s="203">
        <v>0</v>
      </c>
      <c r="AN38" s="203">
        <v>0</v>
      </c>
      <c r="AO38" s="203">
        <v>317.51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12.45</v>
      </c>
      <c r="E39" s="203">
        <v>0</v>
      </c>
      <c r="F39" s="203">
        <v>0</v>
      </c>
      <c r="G39" s="203">
        <v>23.13</v>
      </c>
      <c r="H39" s="203">
        <v>0</v>
      </c>
      <c r="I39" s="203">
        <v>0</v>
      </c>
      <c r="J39" s="203">
        <v>26.23</v>
      </c>
      <c r="K39" s="203">
        <v>239.78</v>
      </c>
      <c r="L39" s="203">
        <v>2.94</v>
      </c>
      <c r="M39" s="203">
        <v>2.3199999999999998</v>
      </c>
      <c r="N39" s="203">
        <v>1.89</v>
      </c>
      <c r="O39" s="203">
        <v>2.67</v>
      </c>
      <c r="P39" s="203">
        <v>1</v>
      </c>
      <c r="Q39" s="203">
        <v>4.1399999999999997</v>
      </c>
      <c r="R39" s="203">
        <v>8.92</v>
      </c>
      <c r="S39" s="203">
        <v>5.55</v>
      </c>
      <c r="T39" s="203">
        <v>0</v>
      </c>
      <c r="U39" s="203">
        <v>2.2200000000000002</v>
      </c>
      <c r="V39" s="203">
        <v>0.28999999999999998</v>
      </c>
      <c r="W39" s="203">
        <v>0.73</v>
      </c>
      <c r="X39" s="203">
        <v>2.36</v>
      </c>
      <c r="Y39" s="203">
        <v>0</v>
      </c>
      <c r="Z39" s="203">
        <v>4.4400000000000004</v>
      </c>
      <c r="AA39" s="203">
        <v>1.44</v>
      </c>
      <c r="AB39" s="203">
        <v>0</v>
      </c>
      <c r="AC39" s="203">
        <v>33.31</v>
      </c>
      <c r="AD39" s="203">
        <v>0</v>
      </c>
      <c r="AE39" s="203">
        <v>0</v>
      </c>
      <c r="AF39" s="203">
        <v>0</v>
      </c>
      <c r="AG39" s="203">
        <v>46.68</v>
      </c>
      <c r="AH39" s="203">
        <v>0</v>
      </c>
      <c r="AI39" s="203">
        <v>46.68</v>
      </c>
      <c r="AJ39" s="203">
        <v>0</v>
      </c>
      <c r="AK39" s="203">
        <v>15.59</v>
      </c>
      <c r="AL39" s="203">
        <v>0</v>
      </c>
      <c r="AM39" s="203">
        <v>0</v>
      </c>
      <c r="AN39" s="203">
        <v>0</v>
      </c>
      <c r="AO39" s="203">
        <v>314.39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12.36</v>
      </c>
      <c r="E40" s="203">
        <v>0</v>
      </c>
      <c r="F40" s="203">
        <v>0</v>
      </c>
      <c r="G40" s="203">
        <v>23.13</v>
      </c>
      <c r="H40" s="203">
        <v>0</v>
      </c>
      <c r="I40" s="203">
        <v>0</v>
      </c>
      <c r="J40" s="203">
        <v>26.23</v>
      </c>
      <c r="K40" s="203">
        <v>239.78</v>
      </c>
      <c r="L40" s="203">
        <v>2.94</v>
      </c>
      <c r="M40" s="203">
        <v>2.3199999999999998</v>
      </c>
      <c r="N40" s="203">
        <v>1.89</v>
      </c>
      <c r="O40" s="203">
        <v>2.67</v>
      </c>
      <c r="P40" s="203">
        <v>1</v>
      </c>
      <c r="Q40" s="203">
        <v>4.1399999999999997</v>
      </c>
      <c r="R40" s="203">
        <v>8.92</v>
      </c>
      <c r="S40" s="203">
        <v>5.55</v>
      </c>
      <c r="T40" s="203">
        <v>0</v>
      </c>
      <c r="U40" s="203">
        <v>2.2200000000000002</v>
      </c>
      <c r="V40" s="203">
        <v>0.28999999999999998</v>
      </c>
      <c r="W40" s="203">
        <v>0.73</v>
      </c>
      <c r="X40" s="203">
        <v>2.36</v>
      </c>
      <c r="Y40" s="203">
        <v>0</v>
      </c>
      <c r="Z40" s="203">
        <v>4.4400000000000004</v>
      </c>
      <c r="AA40" s="203">
        <v>1.44</v>
      </c>
      <c r="AB40" s="203">
        <v>0</v>
      </c>
      <c r="AC40" s="203">
        <v>33.31</v>
      </c>
      <c r="AD40" s="203">
        <v>0</v>
      </c>
      <c r="AE40" s="203">
        <v>0</v>
      </c>
      <c r="AF40" s="203">
        <v>0</v>
      </c>
      <c r="AG40" s="203">
        <v>46.68</v>
      </c>
      <c r="AH40" s="203">
        <v>0</v>
      </c>
      <c r="AI40" s="203">
        <v>46.68</v>
      </c>
      <c r="AJ40" s="203">
        <v>0</v>
      </c>
      <c r="AK40" s="203">
        <v>15.59</v>
      </c>
      <c r="AL40" s="203">
        <v>0</v>
      </c>
      <c r="AM40" s="203">
        <v>0</v>
      </c>
      <c r="AN40" s="203">
        <v>0</v>
      </c>
      <c r="AO40" s="203">
        <v>314.39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12.27</v>
      </c>
      <c r="E41" s="203">
        <v>0</v>
      </c>
      <c r="F41" s="203">
        <v>0</v>
      </c>
      <c r="G41" s="203">
        <v>23.13</v>
      </c>
      <c r="H41" s="203">
        <v>0</v>
      </c>
      <c r="I41" s="203">
        <v>0</v>
      </c>
      <c r="J41" s="203">
        <v>26.23</v>
      </c>
      <c r="K41" s="203">
        <v>239.78</v>
      </c>
      <c r="L41" s="203">
        <v>2.94</v>
      </c>
      <c r="M41" s="203">
        <v>2.3199999999999998</v>
      </c>
      <c r="N41" s="203">
        <v>1.89</v>
      </c>
      <c r="O41" s="203">
        <v>2.67</v>
      </c>
      <c r="P41" s="203">
        <v>1</v>
      </c>
      <c r="Q41" s="203">
        <v>4.1399999999999997</v>
      </c>
      <c r="R41" s="203">
        <v>8.92</v>
      </c>
      <c r="S41" s="203">
        <v>5.55</v>
      </c>
      <c r="T41" s="203">
        <v>0</v>
      </c>
      <c r="U41" s="203">
        <v>2.2200000000000002</v>
      </c>
      <c r="V41" s="203">
        <v>0.28999999999999998</v>
      </c>
      <c r="W41" s="203">
        <v>0.73</v>
      </c>
      <c r="X41" s="203">
        <v>2.36</v>
      </c>
      <c r="Y41" s="203">
        <v>0</v>
      </c>
      <c r="Z41" s="203">
        <v>4.43</v>
      </c>
      <c r="AA41" s="203">
        <v>1.44</v>
      </c>
      <c r="AB41" s="203">
        <v>0</v>
      </c>
      <c r="AC41" s="203">
        <v>33.33</v>
      </c>
      <c r="AD41" s="203">
        <v>0</v>
      </c>
      <c r="AE41" s="203">
        <v>0</v>
      </c>
      <c r="AF41" s="203">
        <v>0</v>
      </c>
      <c r="AG41" s="203">
        <v>46.68</v>
      </c>
      <c r="AH41" s="203">
        <v>0</v>
      </c>
      <c r="AI41" s="203">
        <v>46.68</v>
      </c>
      <c r="AJ41" s="203">
        <v>0</v>
      </c>
      <c r="AK41" s="203">
        <v>15.59</v>
      </c>
      <c r="AL41" s="203">
        <v>0</v>
      </c>
      <c r="AM41" s="203">
        <v>0</v>
      </c>
      <c r="AN41" s="203">
        <v>0</v>
      </c>
      <c r="AO41" s="203">
        <v>314.39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12.27</v>
      </c>
      <c r="E42" s="203">
        <v>0</v>
      </c>
      <c r="F42" s="203">
        <v>0</v>
      </c>
      <c r="G42" s="203">
        <v>23.13</v>
      </c>
      <c r="H42" s="203">
        <v>0</v>
      </c>
      <c r="I42" s="203">
        <v>0</v>
      </c>
      <c r="J42" s="203">
        <v>26.23</v>
      </c>
      <c r="K42" s="203">
        <v>239.78</v>
      </c>
      <c r="L42" s="203">
        <v>2.94</v>
      </c>
      <c r="M42" s="203">
        <v>2.3199999999999998</v>
      </c>
      <c r="N42" s="203">
        <v>1.89</v>
      </c>
      <c r="O42" s="203">
        <v>2.67</v>
      </c>
      <c r="P42" s="203">
        <v>1</v>
      </c>
      <c r="Q42" s="203">
        <v>4.1399999999999997</v>
      </c>
      <c r="R42" s="203">
        <v>8.92</v>
      </c>
      <c r="S42" s="203">
        <v>5.55</v>
      </c>
      <c r="T42" s="203">
        <v>0</v>
      </c>
      <c r="U42" s="203">
        <v>2.2200000000000002</v>
      </c>
      <c r="V42" s="203">
        <v>0.28999999999999998</v>
      </c>
      <c r="W42" s="203">
        <v>0.73</v>
      </c>
      <c r="X42" s="203">
        <v>2.36</v>
      </c>
      <c r="Y42" s="203">
        <v>0</v>
      </c>
      <c r="Z42" s="203">
        <v>4.43</v>
      </c>
      <c r="AA42" s="203">
        <v>1.44</v>
      </c>
      <c r="AB42" s="203">
        <v>0</v>
      </c>
      <c r="AC42" s="203">
        <v>33.33</v>
      </c>
      <c r="AD42" s="203">
        <v>0</v>
      </c>
      <c r="AE42" s="203">
        <v>0</v>
      </c>
      <c r="AF42" s="203">
        <v>0</v>
      </c>
      <c r="AG42" s="203">
        <v>46.68</v>
      </c>
      <c r="AH42" s="203">
        <v>0</v>
      </c>
      <c r="AI42" s="203">
        <v>46.68</v>
      </c>
      <c r="AJ42" s="203">
        <v>0</v>
      </c>
      <c r="AK42" s="203">
        <v>15.59</v>
      </c>
      <c r="AL42" s="203">
        <v>0</v>
      </c>
      <c r="AM42" s="203">
        <v>0</v>
      </c>
      <c r="AN42" s="203">
        <v>0</v>
      </c>
      <c r="AO42" s="203">
        <v>314.39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12.17</v>
      </c>
      <c r="E43" s="203">
        <v>0</v>
      </c>
      <c r="F43" s="203">
        <v>0</v>
      </c>
      <c r="G43" s="203">
        <v>23.13</v>
      </c>
      <c r="H43" s="203">
        <v>0</v>
      </c>
      <c r="I43" s="203">
        <v>0</v>
      </c>
      <c r="J43" s="203">
        <v>26.23</v>
      </c>
      <c r="K43" s="203">
        <v>239.78</v>
      </c>
      <c r="L43" s="203">
        <v>2.94</v>
      </c>
      <c r="M43" s="203">
        <v>2.3199999999999998</v>
      </c>
      <c r="N43" s="203">
        <v>1.89</v>
      </c>
      <c r="O43" s="203">
        <v>2.67</v>
      </c>
      <c r="P43" s="203">
        <v>1</v>
      </c>
      <c r="Q43" s="203">
        <v>3.5</v>
      </c>
      <c r="R43" s="203">
        <v>8.6</v>
      </c>
      <c r="S43" s="203">
        <v>4.29</v>
      </c>
      <c r="T43" s="203">
        <v>0</v>
      </c>
      <c r="U43" s="203">
        <v>2.2200000000000002</v>
      </c>
      <c r="V43" s="203">
        <v>0.28999999999999998</v>
      </c>
      <c r="W43" s="203">
        <v>0.73</v>
      </c>
      <c r="X43" s="203">
        <v>2.36</v>
      </c>
      <c r="Y43" s="203">
        <v>0</v>
      </c>
      <c r="Z43" s="203">
        <v>4.43</v>
      </c>
      <c r="AA43" s="203">
        <v>1.44</v>
      </c>
      <c r="AB43" s="203">
        <v>0</v>
      </c>
      <c r="AC43" s="203">
        <v>33.33</v>
      </c>
      <c r="AD43" s="203">
        <v>0</v>
      </c>
      <c r="AE43" s="203">
        <v>0</v>
      </c>
      <c r="AF43" s="203">
        <v>0</v>
      </c>
      <c r="AG43" s="203">
        <v>46.68</v>
      </c>
      <c r="AH43" s="203">
        <v>0</v>
      </c>
      <c r="AI43" s="203">
        <v>46.68</v>
      </c>
      <c r="AJ43" s="203">
        <v>0</v>
      </c>
      <c r="AK43" s="203">
        <v>15.59</v>
      </c>
      <c r="AL43" s="203">
        <v>0</v>
      </c>
      <c r="AM43" s="203">
        <v>0</v>
      </c>
      <c r="AN43" s="203">
        <v>0</v>
      </c>
      <c r="AO43" s="203">
        <v>314.39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12.13</v>
      </c>
      <c r="E44" s="203">
        <v>0</v>
      </c>
      <c r="F44" s="203">
        <v>0</v>
      </c>
      <c r="G44" s="203">
        <v>23.13</v>
      </c>
      <c r="H44" s="203">
        <v>0</v>
      </c>
      <c r="I44" s="203">
        <v>0</v>
      </c>
      <c r="J44" s="203">
        <v>26.23</v>
      </c>
      <c r="K44" s="203">
        <v>239.78</v>
      </c>
      <c r="L44" s="203">
        <v>2.94</v>
      </c>
      <c r="M44" s="203">
        <v>2.3199999999999998</v>
      </c>
      <c r="N44" s="203">
        <v>1.89</v>
      </c>
      <c r="O44" s="203">
        <v>2.67</v>
      </c>
      <c r="P44" s="203">
        <v>1</v>
      </c>
      <c r="Q44" s="203">
        <v>3.49</v>
      </c>
      <c r="R44" s="203">
        <v>8.6</v>
      </c>
      <c r="S44" s="203">
        <v>4.29</v>
      </c>
      <c r="T44" s="203">
        <v>0</v>
      </c>
      <c r="U44" s="203">
        <v>2.2200000000000002</v>
      </c>
      <c r="V44" s="203">
        <v>0.28999999999999998</v>
      </c>
      <c r="W44" s="203">
        <v>0.73</v>
      </c>
      <c r="X44" s="203">
        <v>2.36</v>
      </c>
      <c r="Y44" s="203">
        <v>0</v>
      </c>
      <c r="Z44" s="203">
        <v>4.43</v>
      </c>
      <c r="AA44" s="203">
        <v>1.44</v>
      </c>
      <c r="AB44" s="203">
        <v>0</v>
      </c>
      <c r="AC44" s="203">
        <v>33.33</v>
      </c>
      <c r="AD44" s="203">
        <v>0</v>
      </c>
      <c r="AE44" s="203">
        <v>0</v>
      </c>
      <c r="AF44" s="203">
        <v>0</v>
      </c>
      <c r="AG44" s="203">
        <v>46.68</v>
      </c>
      <c r="AH44" s="203">
        <v>0</v>
      </c>
      <c r="AI44" s="203">
        <v>46.68</v>
      </c>
      <c r="AJ44" s="203">
        <v>0</v>
      </c>
      <c r="AK44" s="203">
        <v>15.59</v>
      </c>
      <c r="AL44" s="203">
        <v>0</v>
      </c>
      <c r="AM44" s="203">
        <v>0</v>
      </c>
      <c r="AN44" s="203">
        <v>0</v>
      </c>
      <c r="AO44" s="203">
        <v>314.39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12.04</v>
      </c>
      <c r="E45" s="203">
        <v>0</v>
      </c>
      <c r="F45" s="203">
        <v>0</v>
      </c>
      <c r="G45" s="203">
        <v>23.13</v>
      </c>
      <c r="H45" s="203">
        <v>0</v>
      </c>
      <c r="I45" s="203">
        <v>0</v>
      </c>
      <c r="J45" s="203">
        <v>26.23</v>
      </c>
      <c r="K45" s="203">
        <v>239.78</v>
      </c>
      <c r="L45" s="203">
        <v>2.94</v>
      </c>
      <c r="M45" s="203">
        <v>2.3199999999999998</v>
      </c>
      <c r="N45" s="203">
        <v>1.89</v>
      </c>
      <c r="O45" s="203">
        <v>2.67</v>
      </c>
      <c r="P45" s="203">
        <v>1</v>
      </c>
      <c r="Q45" s="203">
        <v>3.49</v>
      </c>
      <c r="R45" s="203">
        <v>8.6</v>
      </c>
      <c r="S45" s="203">
        <v>4.29</v>
      </c>
      <c r="T45" s="203">
        <v>0</v>
      </c>
      <c r="U45" s="203">
        <v>2.2200000000000002</v>
      </c>
      <c r="V45" s="203">
        <v>3.99</v>
      </c>
      <c r="W45" s="203">
        <v>10.81</v>
      </c>
      <c r="X45" s="203">
        <v>29.99</v>
      </c>
      <c r="Y45" s="203">
        <v>0</v>
      </c>
      <c r="Z45" s="203">
        <v>63.62</v>
      </c>
      <c r="AA45" s="203">
        <v>18.670000000000002</v>
      </c>
      <c r="AB45" s="203">
        <v>0</v>
      </c>
      <c r="AC45" s="203">
        <v>33.33</v>
      </c>
      <c r="AD45" s="203">
        <v>0</v>
      </c>
      <c r="AE45" s="203">
        <v>0</v>
      </c>
      <c r="AF45" s="203">
        <v>0</v>
      </c>
      <c r="AG45" s="203">
        <v>46.68</v>
      </c>
      <c r="AH45" s="203">
        <v>0</v>
      </c>
      <c r="AI45" s="203">
        <v>46.68</v>
      </c>
      <c r="AJ45" s="203">
        <v>0</v>
      </c>
      <c r="AK45" s="203">
        <v>15.59</v>
      </c>
      <c r="AL45" s="203">
        <v>0</v>
      </c>
      <c r="AM45" s="203">
        <v>0</v>
      </c>
      <c r="AN45" s="203">
        <v>0</v>
      </c>
      <c r="AO45" s="203">
        <v>314.39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12.04</v>
      </c>
      <c r="E46" s="203">
        <v>0</v>
      </c>
      <c r="F46" s="203">
        <v>0</v>
      </c>
      <c r="G46" s="203">
        <v>23.13</v>
      </c>
      <c r="H46" s="203">
        <v>0</v>
      </c>
      <c r="I46" s="203">
        <v>0</v>
      </c>
      <c r="J46" s="203">
        <v>26.23</v>
      </c>
      <c r="K46" s="203">
        <v>239.78</v>
      </c>
      <c r="L46" s="203">
        <v>2.94</v>
      </c>
      <c r="M46" s="203">
        <v>2.3199999999999998</v>
      </c>
      <c r="N46" s="203">
        <v>1.89</v>
      </c>
      <c r="O46" s="203">
        <v>2.67</v>
      </c>
      <c r="P46" s="203">
        <v>1</v>
      </c>
      <c r="Q46" s="203">
        <v>3.49</v>
      </c>
      <c r="R46" s="203">
        <v>8.6</v>
      </c>
      <c r="S46" s="203">
        <v>4.29</v>
      </c>
      <c r="T46" s="203">
        <v>0</v>
      </c>
      <c r="U46" s="203">
        <v>2.2200000000000002</v>
      </c>
      <c r="V46" s="203">
        <v>3.99</v>
      </c>
      <c r="W46" s="203">
        <v>10.81</v>
      </c>
      <c r="X46" s="203">
        <v>30.7</v>
      </c>
      <c r="Y46" s="203">
        <v>0</v>
      </c>
      <c r="Z46" s="203">
        <v>63.62</v>
      </c>
      <c r="AA46" s="203">
        <v>18.670000000000002</v>
      </c>
      <c r="AB46" s="203">
        <v>0</v>
      </c>
      <c r="AC46" s="203">
        <v>33.33</v>
      </c>
      <c r="AD46" s="203">
        <v>0</v>
      </c>
      <c r="AE46" s="203">
        <v>0</v>
      </c>
      <c r="AF46" s="203">
        <v>0</v>
      </c>
      <c r="AG46" s="203">
        <v>46.68</v>
      </c>
      <c r="AH46" s="203">
        <v>0</v>
      </c>
      <c r="AI46" s="203">
        <v>46.68</v>
      </c>
      <c r="AJ46" s="203">
        <v>0</v>
      </c>
      <c r="AK46" s="203">
        <v>15.59</v>
      </c>
      <c r="AL46" s="203">
        <v>0</v>
      </c>
      <c r="AM46" s="203">
        <v>0</v>
      </c>
      <c r="AN46" s="203">
        <v>0</v>
      </c>
      <c r="AO46" s="203">
        <v>314.39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11.99</v>
      </c>
      <c r="E47" s="203">
        <v>0</v>
      </c>
      <c r="F47" s="203">
        <v>0</v>
      </c>
      <c r="G47" s="203">
        <v>23.13</v>
      </c>
      <c r="H47" s="203">
        <v>0</v>
      </c>
      <c r="I47" s="203">
        <v>0</v>
      </c>
      <c r="J47" s="203">
        <v>26.23</v>
      </c>
      <c r="K47" s="203">
        <v>239.78</v>
      </c>
      <c r="L47" s="203">
        <v>2.94</v>
      </c>
      <c r="M47" s="203">
        <v>2.3199999999999998</v>
      </c>
      <c r="N47" s="203">
        <v>1.89</v>
      </c>
      <c r="O47" s="203">
        <v>2.67</v>
      </c>
      <c r="P47" s="203">
        <v>1</v>
      </c>
      <c r="Q47" s="203">
        <v>3.49</v>
      </c>
      <c r="R47" s="203">
        <v>8.6</v>
      </c>
      <c r="S47" s="203">
        <v>4.29</v>
      </c>
      <c r="T47" s="203">
        <v>0</v>
      </c>
      <c r="U47" s="203">
        <v>2.2200000000000002</v>
      </c>
      <c r="V47" s="203">
        <v>3.04</v>
      </c>
      <c r="W47" s="203">
        <v>10.81</v>
      </c>
      <c r="X47" s="203">
        <v>30.7</v>
      </c>
      <c r="Y47" s="203">
        <v>0</v>
      </c>
      <c r="Z47" s="203">
        <v>63.62</v>
      </c>
      <c r="AA47" s="203">
        <v>18.670000000000002</v>
      </c>
      <c r="AB47" s="203">
        <v>0</v>
      </c>
      <c r="AC47" s="203">
        <v>33.33</v>
      </c>
      <c r="AD47" s="203">
        <v>0</v>
      </c>
      <c r="AE47" s="203">
        <v>0</v>
      </c>
      <c r="AF47" s="203">
        <v>0</v>
      </c>
      <c r="AG47" s="203">
        <v>46.68</v>
      </c>
      <c r="AH47" s="203">
        <v>0</v>
      </c>
      <c r="AI47" s="203">
        <v>46.68</v>
      </c>
      <c r="AJ47" s="203">
        <v>0</v>
      </c>
      <c r="AK47" s="203">
        <v>15.59</v>
      </c>
      <c r="AL47" s="203">
        <v>0</v>
      </c>
      <c r="AM47" s="203">
        <v>0</v>
      </c>
      <c r="AN47" s="203">
        <v>0</v>
      </c>
      <c r="AO47" s="203">
        <v>314.39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11.99</v>
      </c>
      <c r="E48" s="203">
        <v>0</v>
      </c>
      <c r="F48" s="203">
        <v>0</v>
      </c>
      <c r="G48" s="203">
        <v>23.13</v>
      </c>
      <c r="H48" s="203">
        <v>0</v>
      </c>
      <c r="I48" s="203">
        <v>0</v>
      </c>
      <c r="J48" s="203">
        <v>26.23</v>
      </c>
      <c r="K48" s="203">
        <v>239.78</v>
      </c>
      <c r="L48" s="203">
        <v>2.94</v>
      </c>
      <c r="M48" s="203">
        <v>2.3199999999999998</v>
      </c>
      <c r="N48" s="203">
        <v>1.89</v>
      </c>
      <c r="O48" s="203">
        <v>2.67</v>
      </c>
      <c r="P48" s="203">
        <v>1</v>
      </c>
      <c r="Q48" s="203">
        <v>3.49</v>
      </c>
      <c r="R48" s="203">
        <v>8.6</v>
      </c>
      <c r="S48" s="203">
        <v>4.29</v>
      </c>
      <c r="T48" s="203">
        <v>0</v>
      </c>
      <c r="U48" s="203">
        <v>2.2200000000000002</v>
      </c>
      <c r="V48" s="203">
        <v>3.04</v>
      </c>
      <c r="W48" s="203">
        <v>9.42</v>
      </c>
      <c r="X48" s="203">
        <v>30.7</v>
      </c>
      <c r="Y48" s="203">
        <v>0</v>
      </c>
      <c r="Z48" s="203">
        <v>63.62</v>
      </c>
      <c r="AA48" s="203">
        <v>18.670000000000002</v>
      </c>
      <c r="AB48" s="203">
        <v>0</v>
      </c>
      <c r="AC48" s="203">
        <v>33.33</v>
      </c>
      <c r="AD48" s="203">
        <v>0</v>
      </c>
      <c r="AE48" s="203">
        <v>0</v>
      </c>
      <c r="AF48" s="203">
        <v>0</v>
      </c>
      <c r="AG48" s="203">
        <v>46.68</v>
      </c>
      <c r="AH48" s="203">
        <v>0</v>
      </c>
      <c r="AI48" s="203">
        <v>46.68</v>
      </c>
      <c r="AJ48" s="203">
        <v>0</v>
      </c>
      <c r="AK48" s="203">
        <v>15.59</v>
      </c>
      <c r="AL48" s="203">
        <v>0</v>
      </c>
      <c r="AM48" s="203">
        <v>0</v>
      </c>
      <c r="AN48" s="203">
        <v>0</v>
      </c>
      <c r="AO48" s="203">
        <v>314.39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11.94</v>
      </c>
      <c r="E49" s="203">
        <v>0</v>
      </c>
      <c r="F49" s="203">
        <v>0</v>
      </c>
      <c r="G49" s="203">
        <v>23.13</v>
      </c>
      <c r="H49" s="203">
        <v>0</v>
      </c>
      <c r="I49" s="203">
        <v>0</v>
      </c>
      <c r="J49" s="203">
        <v>26.23</v>
      </c>
      <c r="K49" s="203">
        <v>239.78</v>
      </c>
      <c r="L49" s="203">
        <v>2.94</v>
      </c>
      <c r="M49" s="203">
        <v>2.3199999999999998</v>
      </c>
      <c r="N49" s="203">
        <v>1.89</v>
      </c>
      <c r="O49" s="203">
        <v>2.67</v>
      </c>
      <c r="P49" s="203">
        <v>1</v>
      </c>
      <c r="Q49" s="203">
        <v>3.49</v>
      </c>
      <c r="R49" s="203">
        <v>8.6</v>
      </c>
      <c r="S49" s="203">
        <v>4.29</v>
      </c>
      <c r="T49" s="203">
        <v>0</v>
      </c>
      <c r="U49" s="203">
        <v>2.2200000000000002</v>
      </c>
      <c r="V49" s="203">
        <v>3.04</v>
      </c>
      <c r="W49" s="203">
        <v>9.42</v>
      </c>
      <c r="X49" s="203">
        <v>30.7</v>
      </c>
      <c r="Y49" s="203">
        <v>0</v>
      </c>
      <c r="Z49" s="203">
        <v>63.62</v>
      </c>
      <c r="AA49" s="203">
        <v>18.670000000000002</v>
      </c>
      <c r="AB49" s="203">
        <v>0</v>
      </c>
      <c r="AC49" s="203">
        <v>33.33</v>
      </c>
      <c r="AD49" s="203">
        <v>0</v>
      </c>
      <c r="AE49" s="203">
        <v>0</v>
      </c>
      <c r="AF49" s="203">
        <v>0</v>
      </c>
      <c r="AG49" s="203">
        <v>46.68</v>
      </c>
      <c r="AH49" s="203">
        <v>0</v>
      </c>
      <c r="AI49" s="203">
        <v>46.68</v>
      </c>
      <c r="AJ49" s="203">
        <v>0</v>
      </c>
      <c r="AK49" s="203">
        <v>15.59</v>
      </c>
      <c r="AL49" s="203">
        <v>0</v>
      </c>
      <c r="AM49" s="203">
        <v>0</v>
      </c>
      <c r="AN49" s="203">
        <v>0</v>
      </c>
      <c r="AO49" s="203">
        <v>314.39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11.94</v>
      </c>
      <c r="E50" s="203">
        <v>0</v>
      </c>
      <c r="F50" s="203">
        <v>0</v>
      </c>
      <c r="G50" s="203">
        <v>23.13</v>
      </c>
      <c r="H50" s="203">
        <v>0</v>
      </c>
      <c r="I50" s="203">
        <v>0</v>
      </c>
      <c r="J50" s="203">
        <v>26.23</v>
      </c>
      <c r="K50" s="203">
        <v>239.78</v>
      </c>
      <c r="L50" s="203">
        <v>2.94</v>
      </c>
      <c r="M50" s="203">
        <v>2.3199999999999998</v>
      </c>
      <c r="N50" s="203">
        <v>1.89</v>
      </c>
      <c r="O50" s="203">
        <v>2.67</v>
      </c>
      <c r="P50" s="203">
        <v>1</v>
      </c>
      <c r="Q50" s="203">
        <v>3.49</v>
      </c>
      <c r="R50" s="203">
        <v>8.6</v>
      </c>
      <c r="S50" s="203">
        <v>4.29</v>
      </c>
      <c r="T50" s="203">
        <v>0</v>
      </c>
      <c r="U50" s="203">
        <v>2.2200000000000002</v>
      </c>
      <c r="V50" s="203">
        <v>3.04</v>
      </c>
      <c r="W50" s="203">
        <v>9.42</v>
      </c>
      <c r="X50" s="203">
        <v>30.7</v>
      </c>
      <c r="Y50" s="203">
        <v>0</v>
      </c>
      <c r="Z50" s="203">
        <v>63.62</v>
      </c>
      <c r="AA50" s="203">
        <v>18.670000000000002</v>
      </c>
      <c r="AB50" s="203">
        <v>0</v>
      </c>
      <c r="AC50" s="203">
        <v>33.33</v>
      </c>
      <c r="AD50" s="203">
        <v>0</v>
      </c>
      <c r="AE50" s="203">
        <v>0</v>
      </c>
      <c r="AF50" s="203">
        <v>0</v>
      </c>
      <c r="AG50" s="203">
        <v>46.68</v>
      </c>
      <c r="AH50" s="203">
        <v>0</v>
      </c>
      <c r="AI50" s="203">
        <v>46.68</v>
      </c>
      <c r="AJ50" s="203">
        <v>0</v>
      </c>
      <c r="AK50" s="203">
        <v>15.59</v>
      </c>
      <c r="AL50" s="203">
        <v>0</v>
      </c>
      <c r="AM50" s="203">
        <v>0</v>
      </c>
      <c r="AN50" s="203">
        <v>0</v>
      </c>
      <c r="AO50" s="203">
        <v>314.39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11.94</v>
      </c>
      <c r="E51" s="203">
        <v>0</v>
      </c>
      <c r="F51" s="203">
        <v>0</v>
      </c>
      <c r="G51" s="203">
        <v>23.13</v>
      </c>
      <c r="H51" s="203">
        <v>0</v>
      </c>
      <c r="I51" s="203">
        <v>0</v>
      </c>
      <c r="J51" s="203">
        <v>26.23</v>
      </c>
      <c r="K51" s="203">
        <v>239.78</v>
      </c>
      <c r="L51" s="203">
        <v>2.94</v>
      </c>
      <c r="M51" s="203">
        <v>2.3199999999999998</v>
      </c>
      <c r="N51" s="203">
        <v>1.89</v>
      </c>
      <c r="O51" s="203">
        <v>2.67</v>
      </c>
      <c r="P51" s="203">
        <v>1</v>
      </c>
      <c r="Q51" s="203">
        <v>3.49</v>
      </c>
      <c r="R51" s="203">
        <v>8.6</v>
      </c>
      <c r="S51" s="203">
        <v>4.29</v>
      </c>
      <c r="T51" s="203">
        <v>0</v>
      </c>
      <c r="U51" s="203">
        <v>2.2200000000000002</v>
      </c>
      <c r="V51" s="203">
        <v>3.04</v>
      </c>
      <c r="W51" s="203">
        <v>9.42</v>
      </c>
      <c r="X51" s="203">
        <v>30.35</v>
      </c>
      <c r="Y51" s="203">
        <v>0</v>
      </c>
      <c r="Z51" s="203">
        <v>63.62</v>
      </c>
      <c r="AA51" s="203">
        <v>18.670000000000002</v>
      </c>
      <c r="AB51" s="203">
        <v>0</v>
      </c>
      <c r="AC51" s="203">
        <v>33.33</v>
      </c>
      <c r="AD51" s="203">
        <v>0</v>
      </c>
      <c r="AE51" s="203">
        <v>0</v>
      </c>
      <c r="AF51" s="203">
        <v>0</v>
      </c>
      <c r="AG51" s="203">
        <v>46.68</v>
      </c>
      <c r="AH51" s="203">
        <v>0</v>
      </c>
      <c r="AI51" s="203">
        <v>46.68</v>
      </c>
      <c r="AJ51" s="203">
        <v>0</v>
      </c>
      <c r="AK51" s="203">
        <v>15.59</v>
      </c>
      <c r="AL51" s="203">
        <v>0</v>
      </c>
      <c r="AM51" s="203">
        <v>0</v>
      </c>
      <c r="AN51" s="203">
        <v>0</v>
      </c>
      <c r="AO51" s="203">
        <v>308.17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11.9</v>
      </c>
      <c r="E52" s="203">
        <v>0</v>
      </c>
      <c r="F52" s="203">
        <v>0</v>
      </c>
      <c r="G52" s="203">
        <v>23.13</v>
      </c>
      <c r="H52" s="203">
        <v>0</v>
      </c>
      <c r="I52" s="203">
        <v>0</v>
      </c>
      <c r="J52" s="203">
        <v>26.23</v>
      </c>
      <c r="K52" s="203">
        <v>239.78</v>
      </c>
      <c r="L52" s="203">
        <v>2.94</v>
      </c>
      <c r="M52" s="203">
        <v>2.3199999999999998</v>
      </c>
      <c r="N52" s="203">
        <v>1.89</v>
      </c>
      <c r="O52" s="203">
        <v>2.67</v>
      </c>
      <c r="P52" s="203">
        <v>1</v>
      </c>
      <c r="Q52" s="203">
        <v>3.49</v>
      </c>
      <c r="R52" s="203">
        <v>8.6</v>
      </c>
      <c r="S52" s="203">
        <v>4.29</v>
      </c>
      <c r="T52" s="203">
        <v>0</v>
      </c>
      <c r="U52" s="203">
        <v>2.2200000000000002</v>
      </c>
      <c r="V52" s="203">
        <v>3.04</v>
      </c>
      <c r="W52" s="203">
        <v>9.42</v>
      </c>
      <c r="X52" s="203">
        <v>30.35</v>
      </c>
      <c r="Y52" s="203">
        <v>0</v>
      </c>
      <c r="Z52" s="203">
        <v>63.62</v>
      </c>
      <c r="AA52" s="203">
        <v>18.670000000000002</v>
      </c>
      <c r="AB52" s="203">
        <v>0</v>
      </c>
      <c r="AC52" s="203">
        <v>33.33</v>
      </c>
      <c r="AD52" s="203">
        <v>0</v>
      </c>
      <c r="AE52" s="203">
        <v>0</v>
      </c>
      <c r="AF52" s="203">
        <v>0</v>
      </c>
      <c r="AG52" s="203">
        <v>46.68</v>
      </c>
      <c r="AH52" s="203">
        <v>0</v>
      </c>
      <c r="AI52" s="203">
        <v>46.68</v>
      </c>
      <c r="AJ52" s="203">
        <v>0</v>
      </c>
      <c r="AK52" s="203">
        <v>15.59</v>
      </c>
      <c r="AL52" s="203">
        <v>0</v>
      </c>
      <c r="AM52" s="203">
        <v>0</v>
      </c>
      <c r="AN52" s="203">
        <v>0</v>
      </c>
      <c r="AO52" s="203">
        <v>308.17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11.9</v>
      </c>
      <c r="E53" s="203">
        <v>0</v>
      </c>
      <c r="F53" s="203">
        <v>0</v>
      </c>
      <c r="G53" s="203">
        <v>23.13</v>
      </c>
      <c r="H53" s="203">
        <v>0</v>
      </c>
      <c r="I53" s="203">
        <v>0</v>
      </c>
      <c r="J53" s="203">
        <v>26.23</v>
      </c>
      <c r="K53" s="203">
        <v>297.61</v>
      </c>
      <c r="L53" s="203">
        <v>2.94</v>
      </c>
      <c r="M53" s="203">
        <v>2.3199999999999998</v>
      </c>
      <c r="N53" s="203">
        <v>1.89</v>
      </c>
      <c r="O53" s="203">
        <v>2.67</v>
      </c>
      <c r="P53" s="203">
        <v>1</v>
      </c>
      <c r="Q53" s="203">
        <v>3.49</v>
      </c>
      <c r="R53" s="203">
        <v>8</v>
      </c>
      <c r="S53" s="203">
        <v>4.29</v>
      </c>
      <c r="T53" s="203">
        <v>0</v>
      </c>
      <c r="U53" s="203">
        <v>2.2200000000000002</v>
      </c>
      <c r="V53" s="203">
        <v>3.04</v>
      </c>
      <c r="W53" s="203">
        <v>9.42</v>
      </c>
      <c r="X53" s="203">
        <v>30.35</v>
      </c>
      <c r="Y53" s="203">
        <v>0</v>
      </c>
      <c r="Z53" s="203">
        <v>63.62</v>
      </c>
      <c r="AA53" s="203">
        <v>18.670000000000002</v>
      </c>
      <c r="AB53" s="203">
        <v>0</v>
      </c>
      <c r="AC53" s="203">
        <v>33.33</v>
      </c>
      <c r="AD53" s="203">
        <v>0</v>
      </c>
      <c r="AE53" s="203">
        <v>0</v>
      </c>
      <c r="AF53" s="203">
        <v>0</v>
      </c>
      <c r="AG53" s="203">
        <v>46.68</v>
      </c>
      <c r="AH53" s="203">
        <v>0</v>
      </c>
      <c r="AI53" s="203">
        <v>46.68</v>
      </c>
      <c r="AJ53" s="203">
        <v>0</v>
      </c>
      <c r="AK53" s="203">
        <v>15.59</v>
      </c>
      <c r="AL53" s="203">
        <v>0</v>
      </c>
      <c r="AM53" s="203">
        <v>0</v>
      </c>
      <c r="AN53" s="203">
        <v>0</v>
      </c>
      <c r="AO53" s="203">
        <v>308.17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11.9</v>
      </c>
      <c r="E54" s="203">
        <v>0</v>
      </c>
      <c r="F54" s="203">
        <v>0</v>
      </c>
      <c r="G54" s="203">
        <v>23.13</v>
      </c>
      <c r="H54" s="203">
        <v>0</v>
      </c>
      <c r="I54" s="203">
        <v>0</v>
      </c>
      <c r="J54" s="203">
        <v>26.23</v>
      </c>
      <c r="K54" s="203">
        <v>297.61</v>
      </c>
      <c r="L54" s="203">
        <v>2.94</v>
      </c>
      <c r="M54" s="203">
        <v>2.3199999999999998</v>
      </c>
      <c r="N54" s="203">
        <v>1.89</v>
      </c>
      <c r="O54" s="203">
        <v>2.67</v>
      </c>
      <c r="P54" s="203">
        <v>1</v>
      </c>
      <c r="Q54" s="203">
        <v>3.49</v>
      </c>
      <c r="R54" s="203">
        <v>8</v>
      </c>
      <c r="S54" s="203">
        <v>4.29</v>
      </c>
      <c r="T54" s="203">
        <v>0</v>
      </c>
      <c r="U54" s="203">
        <v>2.2200000000000002</v>
      </c>
      <c r="V54" s="203">
        <v>3.04</v>
      </c>
      <c r="W54" s="203">
        <v>9.42</v>
      </c>
      <c r="X54" s="203">
        <v>30.35</v>
      </c>
      <c r="Y54" s="203">
        <v>0</v>
      </c>
      <c r="Z54" s="203">
        <v>63.62</v>
      </c>
      <c r="AA54" s="203">
        <v>18.670000000000002</v>
      </c>
      <c r="AB54" s="203">
        <v>0</v>
      </c>
      <c r="AC54" s="203">
        <v>33.33</v>
      </c>
      <c r="AD54" s="203">
        <v>0</v>
      </c>
      <c r="AE54" s="203">
        <v>0</v>
      </c>
      <c r="AF54" s="203">
        <v>0</v>
      </c>
      <c r="AG54" s="203">
        <v>46.68</v>
      </c>
      <c r="AH54" s="203">
        <v>0</v>
      </c>
      <c r="AI54" s="203">
        <v>46.68</v>
      </c>
      <c r="AJ54" s="203">
        <v>0</v>
      </c>
      <c r="AK54" s="203">
        <v>15.59</v>
      </c>
      <c r="AL54" s="203">
        <v>0</v>
      </c>
      <c r="AM54" s="203">
        <v>0</v>
      </c>
      <c r="AN54" s="203">
        <v>0</v>
      </c>
      <c r="AO54" s="203">
        <v>308.17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11.81</v>
      </c>
      <c r="E55" s="203">
        <v>0</v>
      </c>
      <c r="F55" s="203">
        <v>0</v>
      </c>
      <c r="G55" s="203">
        <v>23.13</v>
      </c>
      <c r="H55" s="203">
        <v>0</v>
      </c>
      <c r="I55" s="203">
        <v>0</v>
      </c>
      <c r="J55" s="203">
        <v>26.23</v>
      </c>
      <c r="K55" s="203">
        <v>297.61</v>
      </c>
      <c r="L55" s="203">
        <v>2.94</v>
      </c>
      <c r="M55" s="203">
        <v>2.3199999999999998</v>
      </c>
      <c r="N55" s="203">
        <v>1.89</v>
      </c>
      <c r="O55" s="203">
        <v>2.67</v>
      </c>
      <c r="P55" s="203">
        <v>1</v>
      </c>
      <c r="Q55" s="203">
        <v>3.49</v>
      </c>
      <c r="R55" s="203">
        <v>8</v>
      </c>
      <c r="S55" s="203">
        <v>4.29</v>
      </c>
      <c r="T55" s="203">
        <v>0</v>
      </c>
      <c r="U55" s="203">
        <v>2.2200000000000002</v>
      </c>
      <c r="V55" s="203">
        <v>3.04</v>
      </c>
      <c r="W55" s="203">
        <v>9.42</v>
      </c>
      <c r="X55" s="203">
        <v>30.35</v>
      </c>
      <c r="Y55" s="203">
        <v>0</v>
      </c>
      <c r="Z55" s="203">
        <v>63.62</v>
      </c>
      <c r="AA55" s="203">
        <v>18.670000000000002</v>
      </c>
      <c r="AB55" s="203">
        <v>0</v>
      </c>
      <c r="AC55" s="203">
        <v>33.33</v>
      </c>
      <c r="AD55" s="203">
        <v>0</v>
      </c>
      <c r="AE55" s="203">
        <v>0</v>
      </c>
      <c r="AF55" s="203">
        <v>0</v>
      </c>
      <c r="AG55" s="203">
        <v>46.68</v>
      </c>
      <c r="AH55" s="203">
        <v>0</v>
      </c>
      <c r="AI55" s="203">
        <v>46.68</v>
      </c>
      <c r="AJ55" s="203">
        <v>0</v>
      </c>
      <c r="AK55" s="203">
        <v>15.59</v>
      </c>
      <c r="AL55" s="203">
        <v>0</v>
      </c>
      <c r="AM55" s="203">
        <v>0</v>
      </c>
      <c r="AN55" s="203">
        <v>0</v>
      </c>
      <c r="AO55" s="203">
        <v>308.17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11.81</v>
      </c>
      <c r="E56" s="203">
        <v>0</v>
      </c>
      <c r="F56" s="203">
        <v>0</v>
      </c>
      <c r="G56" s="203">
        <v>23.13</v>
      </c>
      <c r="H56" s="203">
        <v>0</v>
      </c>
      <c r="I56" s="203">
        <v>0</v>
      </c>
      <c r="J56" s="203">
        <v>26.23</v>
      </c>
      <c r="K56" s="203">
        <v>297.61</v>
      </c>
      <c r="L56" s="203">
        <v>2.94</v>
      </c>
      <c r="M56" s="203">
        <v>2.3199999999999998</v>
      </c>
      <c r="N56" s="203">
        <v>1.89</v>
      </c>
      <c r="O56" s="203">
        <v>2.67</v>
      </c>
      <c r="P56" s="203">
        <v>1</v>
      </c>
      <c r="Q56" s="203">
        <v>3.49</v>
      </c>
      <c r="R56" s="203">
        <v>8</v>
      </c>
      <c r="S56" s="203">
        <v>4.29</v>
      </c>
      <c r="T56" s="203">
        <v>0</v>
      </c>
      <c r="U56" s="203">
        <v>2.2200000000000002</v>
      </c>
      <c r="V56" s="203">
        <v>3.04</v>
      </c>
      <c r="W56" s="203">
        <v>9.42</v>
      </c>
      <c r="X56" s="203">
        <v>30.35</v>
      </c>
      <c r="Y56" s="203">
        <v>0</v>
      </c>
      <c r="Z56" s="203">
        <v>63.62</v>
      </c>
      <c r="AA56" s="203">
        <v>18.670000000000002</v>
      </c>
      <c r="AB56" s="203">
        <v>0</v>
      </c>
      <c r="AC56" s="203">
        <v>33.33</v>
      </c>
      <c r="AD56" s="203">
        <v>0</v>
      </c>
      <c r="AE56" s="203">
        <v>0</v>
      </c>
      <c r="AF56" s="203">
        <v>0</v>
      </c>
      <c r="AG56" s="203">
        <v>46.68</v>
      </c>
      <c r="AH56" s="203">
        <v>0</v>
      </c>
      <c r="AI56" s="203">
        <v>46.68</v>
      </c>
      <c r="AJ56" s="203">
        <v>0</v>
      </c>
      <c r="AK56" s="203">
        <v>15.59</v>
      </c>
      <c r="AL56" s="203">
        <v>0</v>
      </c>
      <c r="AM56" s="203">
        <v>0</v>
      </c>
      <c r="AN56" s="203">
        <v>0</v>
      </c>
      <c r="AO56" s="203">
        <v>308.17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11.81</v>
      </c>
      <c r="E57" s="203">
        <v>0</v>
      </c>
      <c r="F57" s="203">
        <v>0</v>
      </c>
      <c r="G57" s="203">
        <v>23.13</v>
      </c>
      <c r="H57" s="203">
        <v>0</v>
      </c>
      <c r="I57" s="203">
        <v>0</v>
      </c>
      <c r="J57" s="203">
        <v>26.23</v>
      </c>
      <c r="K57" s="203">
        <v>297.61</v>
      </c>
      <c r="L57" s="203">
        <v>2.94</v>
      </c>
      <c r="M57" s="203">
        <v>2.3199999999999998</v>
      </c>
      <c r="N57" s="203">
        <v>1.89</v>
      </c>
      <c r="O57" s="203">
        <v>2.67</v>
      </c>
      <c r="P57" s="203">
        <v>1</v>
      </c>
      <c r="Q57" s="203">
        <v>3.49</v>
      </c>
      <c r="R57" s="203">
        <v>8</v>
      </c>
      <c r="S57" s="203">
        <v>4.29</v>
      </c>
      <c r="T57" s="203">
        <v>0</v>
      </c>
      <c r="U57" s="203">
        <v>2.2200000000000002</v>
      </c>
      <c r="V57" s="203">
        <v>3.04</v>
      </c>
      <c r="W57" s="203">
        <v>9.42</v>
      </c>
      <c r="X57" s="203">
        <v>30.35</v>
      </c>
      <c r="Y57" s="203">
        <v>0</v>
      </c>
      <c r="Z57" s="203">
        <v>63.62</v>
      </c>
      <c r="AA57" s="203">
        <v>18.670000000000002</v>
      </c>
      <c r="AB57" s="203">
        <v>0</v>
      </c>
      <c r="AC57" s="203">
        <v>33.33</v>
      </c>
      <c r="AD57" s="203">
        <v>0</v>
      </c>
      <c r="AE57" s="203">
        <v>0</v>
      </c>
      <c r="AF57" s="203">
        <v>0</v>
      </c>
      <c r="AG57" s="203">
        <v>46.68</v>
      </c>
      <c r="AH57" s="203">
        <v>0</v>
      </c>
      <c r="AI57" s="203">
        <v>46.68</v>
      </c>
      <c r="AJ57" s="203">
        <v>0</v>
      </c>
      <c r="AK57" s="203">
        <v>15.59</v>
      </c>
      <c r="AL57" s="203">
        <v>0</v>
      </c>
      <c r="AM57" s="203">
        <v>0</v>
      </c>
      <c r="AN57" s="203">
        <v>0</v>
      </c>
      <c r="AO57" s="203">
        <v>308.17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11.76</v>
      </c>
      <c r="E58" s="203">
        <v>0</v>
      </c>
      <c r="F58" s="203">
        <v>0</v>
      </c>
      <c r="G58" s="203">
        <v>23.13</v>
      </c>
      <c r="H58" s="203">
        <v>0</v>
      </c>
      <c r="I58" s="203">
        <v>0</v>
      </c>
      <c r="J58" s="203">
        <v>26.23</v>
      </c>
      <c r="K58" s="203">
        <v>297.61</v>
      </c>
      <c r="L58" s="203">
        <v>2.94</v>
      </c>
      <c r="M58" s="203">
        <v>2.3199999999999998</v>
      </c>
      <c r="N58" s="203">
        <v>1.89</v>
      </c>
      <c r="O58" s="203">
        <v>2.67</v>
      </c>
      <c r="P58" s="203">
        <v>1</v>
      </c>
      <c r="Q58" s="203">
        <v>3.49</v>
      </c>
      <c r="R58" s="203">
        <v>8</v>
      </c>
      <c r="S58" s="203">
        <v>4.29</v>
      </c>
      <c r="T58" s="203">
        <v>0</v>
      </c>
      <c r="U58" s="203">
        <v>2.2200000000000002</v>
      </c>
      <c r="V58" s="203">
        <v>3.04</v>
      </c>
      <c r="W58" s="203">
        <v>9.42</v>
      </c>
      <c r="X58" s="203">
        <v>30.35</v>
      </c>
      <c r="Y58" s="203">
        <v>0</v>
      </c>
      <c r="Z58" s="203">
        <v>63.62</v>
      </c>
      <c r="AA58" s="203">
        <v>18.670000000000002</v>
      </c>
      <c r="AB58" s="203">
        <v>0</v>
      </c>
      <c r="AC58" s="203">
        <v>33.33</v>
      </c>
      <c r="AD58" s="203">
        <v>0</v>
      </c>
      <c r="AE58" s="203">
        <v>0</v>
      </c>
      <c r="AF58" s="203">
        <v>0</v>
      </c>
      <c r="AG58" s="203">
        <v>46.68</v>
      </c>
      <c r="AH58" s="203">
        <v>0</v>
      </c>
      <c r="AI58" s="203">
        <v>46.68</v>
      </c>
      <c r="AJ58" s="203">
        <v>0</v>
      </c>
      <c r="AK58" s="203">
        <v>15.59</v>
      </c>
      <c r="AL58" s="203">
        <v>0</v>
      </c>
      <c r="AM58" s="203">
        <v>0</v>
      </c>
      <c r="AN58" s="203">
        <v>0</v>
      </c>
      <c r="AO58" s="203">
        <v>308.17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11.76</v>
      </c>
      <c r="E59" s="203">
        <v>0</v>
      </c>
      <c r="F59" s="203">
        <v>0</v>
      </c>
      <c r="G59" s="203">
        <v>23.13</v>
      </c>
      <c r="H59" s="203">
        <v>0</v>
      </c>
      <c r="I59" s="203">
        <v>0</v>
      </c>
      <c r="J59" s="203">
        <v>26.23</v>
      </c>
      <c r="K59" s="203">
        <v>297.61</v>
      </c>
      <c r="L59" s="203">
        <v>2.94</v>
      </c>
      <c r="M59" s="203">
        <v>2.3199999999999998</v>
      </c>
      <c r="N59" s="203">
        <v>1.89</v>
      </c>
      <c r="O59" s="203">
        <v>2.67</v>
      </c>
      <c r="P59" s="203">
        <v>1</v>
      </c>
      <c r="Q59" s="203">
        <v>3.49</v>
      </c>
      <c r="R59" s="203">
        <v>8</v>
      </c>
      <c r="S59" s="203">
        <v>4.29</v>
      </c>
      <c r="T59" s="203">
        <v>0</v>
      </c>
      <c r="U59" s="203">
        <v>2.2200000000000002</v>
      </c>
      <c r="V59" s="203">
        <v>3.04</v>
      </c>
      <c r="W59" s="203">
        <v>9.42</v>
      </c>
      <c r="X59" s="203">
        <v>30.35</v>
      </c>
      <c r="Y59" s="203">
        <v>0</v>
      </c>
      <c r="Z59" s="203">
        <v>63.62</v>
      </c>
      <c r="AA59" s="203">
        <v>18.670000000000002</v>
      </c>
      <c r="AB59" s="203">
        <v>0</v>
      </c>
      <c r="AC59" s="203">
        <v>33.33</v>
      </c>
      <c r="AD59" s="203">
        <v>0</v>
      </c>
      <c r="AE59" s="203">
        <v>0</v>
      </c>
      <c r="AF59" s="203">
        <v>0</v>
      </c>
      <c r="AG59" s="203">
        <v>46.68</v>
      </c>
      <c r="AH59" s="203">
        <v>0</v>
      </c>
      <c r="AI59" s="203">
        <v>46.68</v>
      </c>
      <c r="AJ59" s="203">
        <v>0</v>
      </c>
      <c r="AK59" s="203">
        <v>15.59</v>
      </c>
      <c r="AL59" s="203">
        <v>0</v>
      </c>
      <c r="AM59" s="203">
        <v>0</v>
      </c>
      <c r="AN59" s="203">
        <v>0</v>
      </c>
      <c r="AO59" s="203">
        <v>308.17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11.76</v>
      </c>
      <c r="E60" s="203">
        <v>0</v>
      </c>
      <c r="F60" s="203">
        <v>0</v>
      </c>
      <c r="G60" s="203">
        <v>23.13</v>
      </c>
      <c r="H60" s="203">
        <v>0</v>
      </c>
      <c r="I60" s="203">
        <v>0</v>
      </c>
      <c r="J60" s="203">
        <v>26.23</v>
      </c>
      <c r="K60" s="203">
        <v>297.61</v>
      </c>
      <c r="L60" s="203">
        <v>2.94</v>
      </c>
      <c r="M60" s="203">
        <v>2.3199999999999998</v>
      </c>
      <c r="N60" s="203">
        <v>1.89</v>
      </c>
      <c r="O60" s="203">
        <v>2.67</v>
      </c>
      <c r="P60" s="203">
        <v>1</v>
      </c>
      <c r="Q60" s="203">
        <v>3.49</v>
      </c>
      <c r="R60" s="203">
        <v>8</v>
      </c>
      <c r="S60" s="203">
        <v>4.29</v>
      </c>
      <c r="T60" s="203">
        <v>0</v>
      </c>
      <c r="U60" s="203">
        <v>2.2200000000000002</v>
      </c>
      <c r="V60" s="203">
        <v>3.04</v>
      </c>
      <c r="W60" s="203">
        <v>9.42</v>
      </c>
      <c r="X60" s="203">
        <v>30.35</v>
      </c>
      <c r="Y60" s="203">
        <v>0</v>
      </c>
      <c r="Z60" s="203">
        <v>63.62</v>
      </c>
      <c r="AA60" s="203">
        <v>18.670000000000002</v>
      </c>
      <c r="AB60" s="203">
        <v>0</v>
      </c>
      <c r="AC60" s="203">
        <v>33.33</v>
      </c>
      <c r="AD60" s="203">
        <v>0</v>
      </c>
      <c r="AE60" s="203">
        <v>0</v>
      </c>
      <c r="AF60" s="203">
        <v>0</v>
      </c>
      <c r="AG60" s="203">
        <v>46.68</v>
      </c>
      <c r="AH60" s="203">
        <v>0</v>
      </c>
      <c r="AI60" s="203">
        <v>46.68</v>
      </c>
      <c r="AJ60" s="203">
        <v>0</v>
      </c>
      <c r="AK60" s="203">
        <v>15.59</v>
      </c>
      <c r="AL60" s="203">
        <v>0</v>
      </c>
      <c r="AM60" s="203">
        <v>0</v>
      </c>
      <c r="AN60" s="203">
        <v>0</v>
      </c>
      <c r="AO60" s="203">
        <v>308.17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11.76</v>
      </c>
      <c r="E61" s="203">
        <v>0</v>
      </c>
      <c r="F61" s="203">
        <v>0</v>
      </c>
      <c r="G61" s="203">
        <v>23.13</v>
      </c>
      <c r="H61" s="203">
        <v>0</v>
      </c>
      <c r="I61" s="203">
        <v>0</v>
      </c>
      <c r="J61" s="203">
        <v>26.23</v>
      </c>
      <c r="K61" s="203">
        <v>297.61</v>
      </c>
      <c r="L61" s="203">
        <v>2.94</v>
      </c>
      <c r="M61" s="203">
        <v>2.3199999999999998</v>
      </c>
      <c r="N61" s="203">
        <v>1.89</v>
      </c>
      <c r="O61" s="203">
        <v>2.67</v>
      </c>
      <c r="P61" s="203">
        <v>1</v>
      </c>
      <c r="Q61" s="203">
        <v>3.49</v>
      </c>
      <c r="R61" s="203">
        <v>8</v>
      </c>
      <c r="S61" s="203">
        <v>4.29</v>
      </c>
      <c r="T61" s="203">
        <v>0</v>
      </c>
      <c r="U61" s="203">
        <v>2.2200000000000002</v>
      </c>
      <c r="V61" s="203">
        <v>3.04</v>
      </c>
      <c r="W61" s="203">
        <v>9.42</v>
      </c>
      <c r="X61" s="203">
        <v>30.35</v>
      </c>
      <c r="Y61" s="203">
        <v>0</v>
      </c>
      <c r="Z61" s="203">
        <v>63.62</v>
      </c>
      <c r="AA61" s="203">
        <v>18.670000000000002</v>
      </c>
      <c r="AB61" s="203">
        <v>0</v>
      </c>
      <c r="AC61" s="203">
        <v>33.33</v>
      </c>
      <c r="AD61" s="203">
        <v>0</v>
      </c>
      <c r="AE61" s="203">
        <v>0</v>
      </c>
      <c r="AF61" s="203">
        <v>0</v>
      </c>
      <c r="AG61" s="203">
        <v>46.68</v>
      </c>
      <c r="AH61" s="203">
        <v>0</v>
      </c>
      <c r="AI61" s="203">
        <v>46.68</v>
      </c>
      <c r="AJ61" s="203">
        <v>0</v>
      </c>
      <c r="AK61" s="203">
        <v>15.59</v>
      </c>
      <c r="AL61" s="203">
        <v>0</v>
      </c>
      <c r="AM61" s="203">
        <v>0</v>
      </c>
      <c r="AN61" s="203">
        <v>0</v>
      </c>
      <c r="AO61" s="203">
        <v>308.17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11.76</v>
      </c>
      <c r="E62" s="203">
        <v>0</v>
      </c>
      <c r="F62" s="203">
        <v>0</v>
      </c>
      <c r="G62" s="203">
        <v>23.13</v>
      </c>
      <c r="H62" s="203">
        <v>0</v>
      </c>
      <c r="I62" s="203">
        <v>0</v>
      </c>
      <c r="J62" s="203">
        <v>26.23</v>
      </c>
      <c r="K62" s="203">
        <v>297.61</v>
      </c>
      <c r="L62" s="203">
        <v>2.94</v>
      </c>
      <c r="M62" s="203">
        <v>2.3199999999999998</v>
      </c>
      <c r="N62" s="203">
        <v>1.89</v>
      </c>
      <c r="O62" s="203">
        <v>2.67</v>
      </c>
      <c r="P62" s="203">
        <v>1</v>
      </c>
      <c r="Q62" s="203">
        <v>3.49</v>
      </c>
      <c r="R62" s="203">
        <v>8</v>
      </c>
      <c r="S62" s="203">
        <v>4.29</v>
      </c>
      <c r="T62" s="203">
        <v>0</v>
      </c>
      <c r="U62" s="203">
        <v>2.2200000000000002</v>
      </c>
      <c r="V62" s="203">
        <v>3.04</v>
      </c>
      <c r="W62" s="203">
        <v>9.42</v>
      </c>
      <c r="X62" s="203">
        <v>30.35</v>
      </c>
      <c r="Y62" s="203">
        <v>0</v>
      </c>
      <c r="Z62" s="203">
        <v>63.62</v>
      </c>
      <c r="AA62" s="203">
        <v>18.670000000000002</v>
      </c>
      <c r="AB62" s="203">
        <v>0</v>
      </c>
      <c r="AC62" s="203">
        <v>33.33</v>
      </c>
      <c r="AD62" s="203">
        <v>0</v>
      </c>
      <c r="AE62" s="203">
        <v>0</v>
      </c>
      <c r="AF62" s="203">
        <v>0</v>
      </c>
      <c r="AG62" s="203">
        <v>46.68</v>
      </c>
      <c r="AH62" s="203">
        <v>0</v>
      </c>
      <c r="AI62" s="203">
        <v>46.68</v>
      </c>
      <c r="AJ62" s="203">
        <v>0</v>
      </c>
      <c r="AK62" s="203">
        <v>15.59</v>
      </c>
      <c r="AL62" s="203">
        <v>0</v>
      </c>
      <c r="AM62" s="203">
        <v>0</v>
      </c>
      <c r="AN62" s="203">
        <v>0</v>
      </c>
      <c r="AO62" s="203">
        <v>308.17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11.76</v>
      </c>
      <c r="E63" s="203">
        <v>0</v>
      </c>
      <c r="F63" s="203">
        <v>0</v>
      </c>
      <c r="G63" s="203">
        <v>23.13</v>
      </c>
      <c r="H63" s="203">
        <v>0</v>
      </c>
      <c r="I63" s="203">
        <v>0</v>
      </c>
      <c r="J63" s="203">
        <v>26.23</v>
      </c>
      <c r="K63" s="203">
        <v>297.61</v>
      </c>
      <c r="L63" s="203">
        <v>2.94</v>
      </c>
      <c r="M63" s="203">
        <v>2.3199999999999998</v>
      </c>
      <c r="N63" s="203">
        <v>1.89</v>
      </c>
      <c r="O63" s="203">
        <v>2.67</v>
      </c>
      <c r="P63" s="203">
        <v>1</v>
      </c>
      <c r="Q63" s="203">
        <v>4.1399999999999997</v>
      </c>
      <c r="R63" s="203">
        <v>8</v>
      </c>
      <c r="S63" s="203">
        <v>4.29</v>
      </c>
      <c r="T63" s="203">
        <v>0</v>
      </c>
      <c r="U63" s="203">
        <v>2.2200000000000002</v>
      </c>
      <c r="V63" s="203">
        <v>3.04</v>
      </c>
      <c r="W63" s="203">
        <v>0.73</v>
      </c>
      <c r="X63" s="203">
        <v>2.37</v>
      </c>
      <c r="Y63" s="203">
        <v>0</v>
      </c>
      <c r="Z63" s="203">
        <v>63.62</v>
      </c>
      <c r="AA63" s="203">
        <v>18.670000000000002</v>
      </c>
      <c r="AB63" s="203">
        <v>0</v>
      </c>
      <c r="AC63" s="203">
        <v>33.33</v>
      </c>
      <c r="AD63" s="203">
        <v>0</v>
      </c>
      <c r="AE63" s="203">
        <v>0</v>
      </c>
      <c r="AF63" s="203">
        <v>0</v>
      </c>
      <c r="AG63" s="203">
        <v>46.68</v>
      </c>
      <c r="AH63" s="203">
        <v>0</v>
      </c>
      <c r="AI63" s="203">
        <v>46.68</v>
      </c>
      <c r="AJ63" s="203">
        <v>0</v>
      </c>
      <c r="AK63" s="203">
        <v>15.59</v>
      </c>
      <c r="AL63" s="203">
        <v>0</v>
      </c>
      <c r="AM63" s="203">
        <v>0</v>
      </c>
      <c r="AN63" s="203">
        <v>0</v>
      </c>
      <c r="AO63" s="203">
        <v>308.17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11.76</v>
      </c>
      <c r="E64" s="203">
        <v>0</v>
      </c>
      <c r="F64" s="203">
        <v>0</v>
      </c>
      <c r="G64" s="203">
        <v>23.13</v>
      </c>
      <c r="H64" s="203">
        <v>0</v>
      </c>
      <c r="I64" s="203">
        <v>0</v>
      </c>
      <c r="J64" s="203">
        <v>26.23</v>
      </c>
      <c r="K64" s="203">
        <v>297.61</v>
      </c>
      <c r="L64" s="203">
        <v>2.94</v>
      </c>
      <c r="M64" s="203">
        <v>2.3199999999999998</v>
      </c>
      <c r="N64" s="203">
        <v>1.89</v>
      </c>
      <c r="O64" s="203">
        <v>2.67</v>
      </c>
      <c r="P64" s="203">
        <v>1</v>
      </c>
      <c r="Q64" s="203">
        <v>4.1399999999999997</v>
      </c>
      <c r="R64" s="203">
        <v>8</v>
      </c>
      <c r="S64" s="203">
        <v>4.29</v>
      </c>
      <c r="T64" s="203">
        <v>0</v>
      </c>
      <c r="U64" s="203">
        <v>2.2200000000000002</v>
      </c>
      <c r="V64" s="203">
        <v>3.04</v>
      </c>
      <c r="W64" s="203">
        <v>0.73</v>
      </c>
      <c r="X64" s="203">
        <v>2.36</v>
      </c>
      <c r="Y64" s="203">
        <v>0</v>
      </c>
      <c r="Z64" s="203">
        <v>63.62</v>
      </c>
      <c r="AA64" s="203">
        <v>18.670000000000002</v>
      </c>
      <c r="AB64" s="203">
        <v>0</v>
      </c>
      <c r="AC64" s="203">
        <v>33.33</v>
      </c>
      <c r="AD64" s="203">
        <v>0</v>
      </c>
      <c r="AE64" s="203">
        <v>0</v>
      </c>
      <c r="AF64" s="203">
        <v>0</v>
      </c>
      <c r="AG64" s="203">
        <v>46.68</v>
      </c>
      <c r="AH64" s="203">
        <v>0</v>
      </c>
      <c r="AI64" s="203">
        <v>46.68</v>
      </c>
      <c r="AJ64" s="203">
        <v>0</v>
      </c>
      <c r="AK64" s="203">
        <v>15.59</v>
      </c>
      <c r="AL64" s="203">
        <v>0</v>
      </c>
      <c r="AM64" s="203">
        <v>0</v>
      </c>
      <c r="AN64" s="203">
        <v>0</v>
      </c>
      <c r="AO64" s="203">
        <v>308.17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11.76</v>
      </c>
      <c r="E65" s="203">
        <v>0</v>
      </c>
      <c r="F65" s="203">
        <v>0</v>
      </c>
      <c r="G65" s="203">
        <v>23.13</v>
      </c>
      <c r="H65" s="203">
        <v>0</v>
      </c>
      <c r="I65" s="203">
        <v>0</v>
      </c>
      <c r="J65" s="203">
        <v>26.23</v>
      </c>
      <c r="K65" s="203">
        <v>297.61</v>
      </c>
      <c r="L65" s="203">
        <v>2.94</v>
      </c>
      <c r="M65" s="203">
        <v>2.3199999999999998</v>
      </c>
      <c r="N65" s="203">
        <v>1.89</v>
      </c>
      <c r="O65" s="203">
        <v>2.67</v>
      </c>
      <c r="P65" s="203">
        <v>1</v>
      </c>
      <c r="Q65" s="203">
        <v>4.1399999999999997</v>
      </c>
      <c r="R65" s="203">
        <v>8.6</v>
      </c>
      <c r="S65" s="203">
        <v>4.29</v>
      </c>
      <c r="T65" s="203">
        <v>0</v>
      </c>
      <c r="U65" s="203">
        <v>2.2200000000000002</v>
      </c>
      <c r="V65" s="203">
        <v>2.89</v>
      </c>
      <c r="W65" s="203">
        <v>0.73</v>
      </c>
      <c r="X65" s="203">
        <v>2.36</v>
      </c>
      <c r="Y65" s="203">
        <v>0</v>
      </c>
      <c r="Z65" s="203">
        <v>63.62</v>
      </c>
      <c r="AA65" s="203">
        <v>18.670000000000002</v>
      </c>
      <c r="AB65" s="203">
        <v>0</v>
      </c>
      <c r="AC65" s="203">
        <v>33.33</v>
      </c>
      <c r="AD65" s="203">
        <v>0</v>
      </c>
      <c r="AE65" s="203">
        <v>0</v>
      </c>
      <c r="AF65" s="203">
        <v>0</v>
      </c>
      <c r="AG65" s="203">
        <v>46.68</v>
      </c>
      <c r="AH65" s="203">
        <v>0</v>
      </c>
      <c r="AI65" s="203">
        <v>46.68</v>
      </c>
      <c r="AJ65" s="203">
        <v>0</v>
      </c>
      <c r="AK65" s="203">
        <v>15.59</v>
      </c>
      <c r="AL65" s="203">
        <v>0</v>
      </c>
      <c r="AM65" s="203">
        <v>0</v>
      </c>
      <c r="AN65" s="203">
        <v>0</v>
      </c>
      <c r="AO65" s="203">
        <v>308.17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11.76</v>
      </c>
      <c r="E66" s="203">
        <v>0</v>
      </c>
      <c r="F66" s="203">
        <v>0</v>
      </c>
      <c r="G66" s="203">
        <v>23.13</v>
      </c>
      <c r="H66" s="203">
        <v>0</v>
      </c>
      <c r="I66" s="203">
        <v>0</v>
      </c>
      <c r="J66" s="203">
        <v>26.23</v>
      </c>
      <c r="K66" s="203">
        <v>297.61</v>
      </c>
      <c r="L66" s="203">
        <v>2.94</v>
      </c>
      <c r="M66" s="203">
        <v>2.3199999999999998</v>
      </c>
      <c r="N66" s="203">
        <v>1.89</v>
      </c>
      <c r="O66" s="203">
        <v>2.67</v>
      </c>
      <c r="P66" s="203">
        <v>1</v>
      </c>
      <c r="Q66" s="203">
        <v>4.1399999999999997</v>
      </c>
      <c r="R66" s="203">
        <v>8.6</v>
      </c>
      <c r="S66" s="203">
        <v>4.29</v>
      </c>
      <c r="T66" s="203">
        <v>0</v>
      </c>
      <c r="U66" s="203">
        <v>2.2200000000000002</v>
      </c>
      <c r="V66" s="203">
        <v>2.63</v>
      </c>
      <c r="W66" s="203">
        <v>0.73</v>
      </c>
      <c r="X66" s="203">
        <v>2.36</v>
      </c>
      <c r="Y66" s="203">
        <v>0</v>
      </c>
      <c r="Z66" s="203">
        <v>63.62</v>
      </c>
      <c r="AA66" s="203">
        <v>18.670000000000002</v>
      </c>
      <c r="AB66" s="203">
        <v>0</v>
      </c>
      <c r="AC66" s="203">
        <v>33.33</v>
      </c>
      <c r="AD66" s="203">
        <v>0</v>
      </c>
      <c r="AE66" s="203">
        <v>0</v>
      </c>
      <c r="AF66" s="203">
        <v>0</v>
      </c>
      <c r="AG66" s="203">
        <v>46.68</v>
      </c>
      <c r="AH66" s="203">
        <v>0</v>
      </c>
      <c r="AI66" s="203">
        <v>46.68</v>
      </c>
      <c r="AJ66" s="203">
        <v>0</v>
      </c>
      <c r="AK66" s="203">
        <v>15.59</v>
      </c>
      <c r="AL66" s="203">
        <v>0</v>
      </c>
      <c r="AM66" s="203">
        <v>0</v>
      </c>
      <c r="AN66" s="203">
        <v>0</v>
      </c>
      <c r="AO66" s="203">
        <v>308.17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11.76</v>
      </c>
      <c r="E67" s="203">
        <v>0</v>
      </c>
      <c r="F67" s="203">
        <v>0</v>
      </c>
      <c r="G67" s="203">
        <v>23.13</v>
      </c>
      <c r="H67" s="203">
        <v>0</v>
      </c>
      <c r="I67" s="203">
        <v>0</v>
      </c>
      <c r="J67" s="203">
        <v>26.23</v>
      </c>
      <c r="K67" s="203">
        <v>239.78</v>
      </c>
      <c r="L67" s="203">
        <v>3.2</v>
      </c>
      <c r="M67" s="203">
        <v>2.3199999999999998</v>
      </c>
      <c r="N67" s="203">
        <v>1.89</v>
      </c>
      <c r="O67" s="203">
        <v>2.67</v>
      </c>
      <c r="P67" s="203">
        <v>1</v>
      </c>
      <c r="Q67" s="203">
        <v>0.37</v>
      </c>
      <c r="R67" s="203">
        <v>0.67</v>
      </c>
      <c r="S67" s="203">
        <v>0.42</v>
      </c>
      <c r="T67" s="203">
        <v>0</v>
      </c>
      <c r="U67" s="203">
        <v>2.2200000000000002</v>
      </c>
      <c r="V67" s="203">
        <v>0.28999999999999998</v>
      </c>
      <c r="W67" s="203">
        <v>0.73</v>
      </c>
      <c r="X67" s="203">
        <v>2.36</v>
      </c>
      <c r="Y67" s="203">
        <v>0</v>
      </c>
      <c r="Z67" s="203">
        <v>4.4400000000000004</v>
      </c>
      <c r="AA67" s="203">
        <v>1.44</v>
      </c>
      <c r="AB67" s="203">
        <v>0</v>
      </c>
      <c r="AC67" s="203">
        <v>33.33</v>
      </c>
      <c r="AD67" s="203">
        <v>0</v>
      </c>
      <c r="AE67" s="203">
        <v>0</v>
      </c>
      <c r="AF67" s="203">
        <v>0</v>
      </c>
      <c r="AG67" s="203">
        <v>46.68</v>
      </c>
      <c r="AH67" s="203">
        <v>0</v>
      </c>
      <c r="AI67" s="203">
        <v>46.68</v>
      </c>
      <c r="AJ67" s="203">
        <v>0</v>
      </c>
      <c r="AK67" s="203">
        <v>15.59</v>
      </c>
      <c r="AL67" s="203">
        <v>0</v>
      </c>
      <c r="AM67" s="203">
        <v>0</v>
      </c>
      <c r="AN67" s="203">
        <v>0</v>
      </c>
      <c r="AO67" s="203">
        <v>308.17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11.76</v>
      </c>
      <c r="E68" s="203">
        <v>0</v>
      </c>
      <c r="F68" s="203">
        <v>0</v>
      </c>
      <c r="G68" s="203">
        <v>23.13</v>
      </c>
      <c r="H68" s="203">
        <v>0</v>
      </c>
      <c r="I68" s="203">
        <v>0</v>
      </c>
      <c r="J68" s="203">
        <v>26.23</v>
      </c>
      <c r="K68" s="203">
        <v>195.32</v>
      </c>
      <c r="L68" s="203">
        <v>3.34</v>
      </c>
      <c r="M68" s="203">
        <v>2.3199999999999998</v>
      </c>
      <c r="N68" s="203">
        <v>1.89</v>
      </c>
      <c r="O68" s="203">
        <v>2.67</v>
      </c>
      <c r="P68" s="203">
        <v>1</v>
      </c>
      <c r="Q68" s="203">
        <v>0.33</v>
      </c>
      <c r="R68" s="203">
        <v>0.68</v>
      </c>
      <c r="S68" s="203">
        <v>0.42</v>
      </c>
      <c r="T68" s="203">
        <v>0</v>
      </c>
      <c r="U68" s="203">
        <v>2.2200000000000002</v>
      </c>
      <c r="V68" s="203">
        <v>0.28999999999999998</v>
      </c>
      <c r="W68" s="203">
        <v>0.73</v>
      </c>
      <c r="X68" s="203">
        <v>2.36</v>
      </c>
      <c r="Y68" s="203">
        <v>0</v>
      </c>
      <c r="Z68" s="203">
        <v>4.4400000000000004</v>
      </c>
      <c r="AA68" s="203">
        <v>1.44</v>
      </c>
      <c r="AB68" s="203">
        <v>0</v>
      </c>
      <c r="AC68" s="203">
        <v>33.33</v>
      </c>
      <c r="AD68" s="203">
        <v>0</v>
      </c>
      <c r="AE68" s="203">
        <v>0</v>
      </c>
      <c r="AF68" s="203">
        <v>0</v>
      </c>
      <c r="AG68" s="203">
        <v>46.68</v>
      </c>
      <c r="AH68" s="203">
        <v>0</v>
      </c>
      <c r="AI68" s="203">
        <v>46.68</v>
      </c>
      <c r="AJ68" s="203">
        <v>0</v>
      </c>
      <c r="AK68" s="203">
        <v>15.59</v>
      </c>
      <c r="AL68" s="203">
        <v>0</v>
      </c>
      <c r="AM68" s="203">
        <v>0</v>
      </c>
      <c r="AN68" s="203">
        <v>0</v>
      </c>
      <c r="AO68" s="203">
        <v>308.17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11.81</v>
      </c>
      <c r="E69" s="203">
        <v>0</v>
      </c>
      <c r="F69" s="203">
        <v>0</v>
      </c>
      <c r="G69" s="203">
        <v>23.13</v>
      </c>
      <c r="H69" s="203">
        <v>0</v>
      </c>
      <c r="I69" s="203">
        <v>0</v>
      </c>
      <c r="J69" s="203">
        <v>26.23</v>
      </c>
      <c r="K69" s="203">
        <v>199.27</v>
      </c>
      <c r="L69" s="203">
        <v>3.35</v>
      </c>
      <c r="M69" s="203">
        <v>2.3199999999999998</v>
      </c>
      <c r="N69" s="203">
        <v>1.89</v>
      </c>
      <c r="O69" s="203">
        <v>2.67</v>
      </c>
      <c r="P69" s="203">
        <v>1</v>
      </c>
      <c r="Q69" s="203">
        <v>0.33</v>
      </c>
      <c r="R69" s="203">
        <v>0.68</v>
      </c>
      <c r="S69" s="203">
        <v>0.42</v>
      </c>
      <c r="T69" s="203">
        <v>0</v>
      </c>
      <c r="U69" s="203">
        <v>2.2200000000000002</v>
      </c>
      <c r="V69" s="203">
        <v>1.82</v>
      </c>
      <c r="W69" s="203">
        <v>0.73</v>
      </c>
      <c r="X69" s="203">
        <v>2.36</v>
      </c>
      <c r="Y69" s="203">
        <v>0</v>
      </c>
      <c r="Z69" s="203">
        <v>3.81</v>
      </c>
      <c r="AA69" s="203">
        <v>1.23</v>
      </c>
      <c r="AB69" s="203">
        <v>0</v>
      </c>
      <c r="AC69" s="203">
        <v>33.33</v>
      </c>
      <c r="AD69" s="203">
        <v>0</v>
      </c>
      <c r="AE69" s="203">
        <v>0</v>
      </c>
      <c r="AF69" s="203">
        <v>0</v>
      </c>
      <c r="AG69" s="203">
        <v>46.68</v>
      </c>
      <c r="AH69" s="203">
        <v>0</v>
      </c>
      <c r="AI69" s="203">
        <v>46.68</v>
      </c>
      <c r="AJ69" s="203">
        <v>0</v>
      </c>
      <c r="AK69" s="203">
        <v>15.59</v>
      </c>
      <c r="AL69" s="203">
        <v>0</v>
      </c>
      <c r="AM69" s="203">
        <v>0</v>
      </c>
      <c r="AN69" s="203">
        <v>0</v>
      </c>
      <c r="AO69" s="203">
        <v>308.17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11.81</v>
      </c>
      <c r="E70" s="203">
        <v>0</v>
      </c>
      <c r="F70" s="203">
        <v>0</v>
      </c>
      <c r="G70" s="203">
        <v>23.13</v>
      </c>
      <c r="H70" s="203">
        <v>0</v>
      </c>
      <c r="I70" s="203">
        <v>0</v>
      </c>
      <c r="J70" s="203">
        <v>26.23</v>
      </c>
      <c r="K70" s="203">
        <v>201.1</v>
      </c>
      <c r="L70" s="203">
        <v>3.51</v>
      </c>
      <c r="M70" s="203">
        <v>2.3199999999999998</v>
      </c>
      <c r="N70" s="203">
        <v>1.89</v>
      </c>
      <c r="O70" s="203">
        <v>2.67</v>
      </c>
      <c r="P70" s="203">
        <v>1</v>
      </c>
      <c r="Q70" s="203">
        <v>0.33</v>
      </c>
      <c r="R70" s="203">
        <v>0.68</v>
      </c>
      <c r="S70" s="203">
        <v>0.42</v>
      </c>
      <c r="T70" s="203">
        <v>0</v>
      </c>
      <c r="U70" s="203">
        <v>2.2200000000000002</v>
      </c>
      <c r="V70" s="203">
        <v>1.82</v>
      </c>
      <c r="W70" s="203">
        <v>0.73</v>
      </c>
      <c r="X70" s="203">
        <v>2.36</v>
      </c>
      <c r="Y70" s="203">
        <v>0</v>
      </c>
      <c r="Z70" s="203">
        <v>3.81</v>
      </c>
      <c r="AA70" s="203">
        <v>1.23</v>
      </c>
      <c r="AB70" s="203">
        <v>0</v>
      </c>
      <c r="AC70" s="203">
        <v>33.33</v>
      </c>
      <c r="AD70" s="203">
        <v>0</v>
      </c>
      <c r="AE70" s="203">
        <v>0</v>
      </c>
      <c r="AF70" s="203">
        <v>0</v>
      </c>
      <c r="AG70" s="203">
        <v>46.68</v>
      </c>
      <c r="AH70" s="203">
        <v>0</v>
      </c>
      <c r="AI70" s="203">
        <v>46.68</v>
      </c>
      <c r="AJ70" s="203">
        <v>0</v>
      </c>
      <c r="AK70" s="203">
        <v>15.59</v>
      </c>
      <c r="AL70" s="203">
        <v>0</v>
      </c>
      <c r="AM70" s="203">
        <v>0</v>
      </c>
      <c r="AN70" s="203">
        <v>0</v>
      </c>
      <c r="AO70" s="203">
        <v>308.17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11.81</v>
      </c>
      <c r="E71" s="203">
        <v>0</v>
      </c>
      <c r="F71" s="203">
        <v>0</v>
      </c>
      <c r="G71" s="203">
        <v>23.13</v>
      </c>
      <c r="H71" s="203">
        <v>0</v>
      </c>
      <c r="I71" s="203">
        <v>0</v>
      </c>
      <c r="J71" s="203">
        <v>26.23</v>
      </c>
      <c r="K71" s="203">
        <v>203.32</v>
      </c>
      <c r="L71" s="203">
        <v>3.51</v>
      </c>
      <c r="M71" s="203">
        <v>2.3199999999999998</v>
      </c>
      <c r="N71" s="203">
        <v>1.89</v>
      </c>
      <c r="O71" s="203">
        <v>2.67</v>
      </c>
      <c r="P71" s="203">
        <v>1</v>
      </c>
      <c r="Q71" s="203">
        <v>0.33</v>
      </c>
      <c r="R71" s="203">
        <v>0.68</v>
      </c>
      <c r="S71" s="203">
        <v>0.42</v>
      </c>
      <c r="T71" s="203">
        <v>0</v>
      </c>
      <c r="U71" s="203">
        <v>2.2200000000000002</v>
      </c>
      <c r="V71" s="203">
        <v>0.37</v>
      </c>
      <c r="W71" s="203">
        <v>0.73</v>
      </c>
      <c r="X71" s="203">
        <v>2.36</v>
      </c>
      <c r="Y71" s="203">
        <v>0</v>
      </c>
      <c r="Z71" s="203">
        <v>4.4400000000000004</v>
      </c>
      <c r="AA71" s="203">
        <v>1.44</v>
      </c>
      <c r="AB71" s="203">
        <v>0</v>
      </c>
      <c r="AC71" s="203">
        <v>33.29</v>
      </c>
      <c r="AD71" s="203">
        <v>0</v>
      </c>
      <c r="AE71" s="203">
        <v>0</v>
      </c>
      <c r="AF71" s="203">
        <v>0</v>
      </c>
      <c r="AG71" s="203">
        <v>46.68</v>
      </c>
      <c r="AH71" s="203">
        <v>0</v>
      </c>
      <c r="AI71" s="203">
        <v>46.68</v>
      </c>
      <c r="AJ71" s="203">
        <v>0</v>
      </c>
      <c r="AK71" s="203">
        <v>15.59</v>
      </c>
      <c r="AL71" s="203">
        <v>0</v>
      </c>
      <c r="AM71" s="203">
        <v>0</v>
      </c>
      <c r="AN71" s="203">
        <v>0</v>
      </c>
      <c r="AO71" s="203">
        <v>308.17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11.81</v>
      </c>
      <c r="E72" s="203">
        <v>0</v>
      </c>
      <c r="F72" s="203">
        <v>0</v>
      </c>
      <c r="G72" s="203">
        <v>23.13</v>
      </c>
      <c r="H72" s="203">
        <v>0</v>
      </c>
      <c r="I72" s="203">
        <v>0</v>
      </c>
      <c r="J72" s="203">
        <v>26.23</v>
      </c>
      <c r="K72" s="203">
        <v>203.52</v>
      </c>
      <c r="L72" s="203">
        <v>3.68</v>
      </c>
      <c r="M72" s="203">
        <v>2.3199999999999998</v>
      </c>
      <c r="N72" s="203">
        <v>1.89</v>
      </c>
      <c r="O72" s="203">
        <v>2.67</v>
      </c>
      <c r="P72" s="203">
        <v>1</v>
      </c>
      <c r="Q72" s="203">
        <v>0.33</v>
      </c>
      <c r="R72" s="203">
        <v>0.68</v>
      </c>
      <c r="S72" s="203">
        <v>0.42</v>
      </c>
      <c r="T72" s="203">
        <v>0</v>
      </c>
      <c r="U72" s="203">
        <v>2.2200000000000002</v>
      </c>
      <c r="V72" s="203">
        <v>0.28999999999999998</v>
      </c>
      <c r="W72" s="203">
        <v>0.73</v>
      </c>
      <c r="X72" s="203">
        <v>2.36</v>
      </c>
      <c r="Y72" s="203">
        <v>0</v>
      </c>
      <c r="Z72" s="203">
        <v>4.4400000000000004</v>
      </c>
      <c r="AA72" s="203">
        <v>1.44</v>
      </c>
      <c r="AB72" s="203">
        <v>0</v>
      </c>
      <c r="AC72" s="203">
        <v>33.29</v>
      </c>
      <c r="AD72" s="203">
        <v>0</v>
      </c>
      <c r="AE72" s="203">
        <v>0</v>
      </c>
      <c r="AF72" s="203">
        <v>0</v>
      </c>
      <c r="AG72" s="203">
        <v>46.68</v>
      </c>
      <c r="AH72" s="203">
        <v>0</v>
      </c>
      <c r="AI72" s="203">
        <v>46.68</v>
      </c>
      <c r="AJ72" s="203">
        <v>0</v>
      </c>
      <c r="AK72" s="203">
        <v>15.59</v>
      </c>
      <c r="AL72" s="203">
        <v>0</v>
      </c>
      <c r="AM72" s="203">
        <v>0</v>
      </c>
      <c r="AN72" s="203">
        <v>0</v>
      </c>
      <c r="AO72" s="203">
        <v>308.17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11.9</v>
      </c>
      <c r="E73" s="203">
        <v>0</v>
      </c>
      <c r="F73" s="203">
        <v>0</v>
      </c>
      <c r="G73" s="203">
        <v>23.13</v>
      </c>
      <c r="H73" s="203">
        <v>0</v>
      </c>
      <c r="I73" s="203">
        <v>0</v>
      </c>
      <c r="J73" s="203">
        <v>26.23</v>
      </c>
      <c r="K73" s="203">
        <v>163.34</v>
      </c>
      <c r="L73" s="203">
        <v>3.68</v>
      </c>
      <c r="M73" s="203">
        <v>2.3199999999999998</v>
      </c>
      <c r="N73" s="203">
        <v>1.89</v>
      </c>
      <c r="O73" s="203">
        <v>2.67</v>
      </c>
      <c r="P73" s="203">
        <v>1</v>
      </c>
      <c r="Q73" s="203">
        <v>0.33</v>
      </c>
      <c r="R73" s="203">
        <v>0.68</v>
      </c>
      <c r="S73" s="203">
        <v>0.42</v>
      </c>
      <c r="T73" s="203">
        <v>0</v>
      </c>
      <c r="U73" s="203">
        <v>2.2200000000000002</v>
      </c>
      <c r="V73" s="203">
        <v>0.28999999999999998</v>
      </c>
      <c r="W73" s="203">
        <v>0.73</v>
      </c>
      <c r="X73" s="203">
        <v>2.36</v>
      </c>
      <c r="Y73" s="203">
        <v>0</v>
      </c>
      <c r="Z73" s="203">
        <v>4.4400000000000004</v>
      </c>
      <c r="AA73" s="203">
        <v>1.44</v>
      </c>
      <c r="AB73" s="203">
        <v>0</v>
      </c>
      <c r="AC73" s="203">
        <v>33.29</v>
      </c>
      <c r="AD73" s="203">
        <v>0</v>
      </c>
      <c r="AE73" s="203">
        <v>0</v>
      </c>
      <c r="AF73" s="203">
        <v>0</v>
      </c>
      <c r="AG73" s="203">
        <v>46.68</v>
      </c>
      <c r="AH73" s="203">
        <v>0</v>
      </c>
      <c r="AI73" s="203">
        <v>46.68</v>
      </c>
      <c r="AJ73" s="203">
        <v>0</v>
      </c>
      <c r="AK73" s="203">
        <v>15.59</v>
      </c>
      <c r="AL73" s="203">
        <v>0</v>
      </c>
      <c r="AM73" s="203">
        <v>0</v>
      </c>
      <c r="AN73" s="203">
        <v>0</v>
      </c>
      <c r="AO73" s="203">
        <v>308.17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11.94</v>
      </c>
      <c r="E74" s="203">
        <v>0</v>
      </c>
      <c r="F74" s="203">
        <v>0</v>
      </c>
      <c r="G74" s="203">
        <v>23.13</v>
      </c>
      <c r="H74" s="203">
        <v>0</v>
      </c>
      <c r="I74" s="203">
        <v>0</v>
      </c>
      <c r="J74" s="203">
        <v>26.23</v>
      </c>
      <c r="K74" s="203">
        <v>91.7</v>
      </c>
      <c r="L74" s="203">
        <v>3.85</v>
      </c>
      <c r="M74" s="203">
        <v>2.3199999999999998</v>
      </c>
      <c r="N74" s="203">
        <v>1.89</v>
      </c>
      <c r="O74" s="203">
        <v>2.67</v>
      </c>
      <c r="P74" s="203">
        <v>1</v>
      </c>
      <c r="Q74" s="203">
        <v>0.33</v>
      </c>
      <c r="R74" s="203">
        <v>0.68</v>
      </c>
      <c r="S74" s="203">
        <v>0.42</v>
      </c>
      <c r="T74" s="203">
        <v>0</v>
      </c>
      <c r="U74" s="203">
        <v>2.2200000000000002</v>
      </c>
      <c r="V74" s="203">
        <v>0.28999999999999998</v>
      </c>
      <c r="W74" s="203">
        <v>0.73</v>
      </c>
      <c r="X74" s="203">
        <v>2.36</v>
      </c>
      <c r="Y74" s="203">
        <v>0</v>
      </c>
      <c r="Z74" s="203">
        <v>4.4400000000000004</v>
      </c>
      <c r="AA74" s="203">
        <v>1.44</v>
      </c>
      <c r="AB74" s="203">
        <v>0</v>
      </c>
      <c r="AC74" s="203">
        <v>33.29</v>
      </c>
      <c r="AD74" s="203">
        <v>0</v>
      </c>
      <c r="AE74" s="203">
        <v>0</v>
      </c>
      <c r="AF74" s="203">
        <v>0</v>
      </c>
      <c r="AG74" s="203">
        <v>46.68</v>
      </c>
      <c r="AH74" s="203">
        <v>0</v>
      </c>
      <c r="AI74" s="203">
        <v>46.68</v>
      </c>
      <c r="AJ74" s="203">
        <v>0</v>
      </c>
      <c r="AK74" s="203">
        <v>15.59</v>
      </c>
      <c r="AL74" s="203">
        <v>0</v>
      </c>
      <c r="AM74" s="203">
        <v>0</v>
      </c>
      <c r="AN74" s="203">
        <v>0</v>
      </c>
      <c r="AO74" s="203">
        <v>308.17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11.99</v>
      </c>
      <c r="E75" s="203">
        <v>0</v>
      </c>
      <c r="F75" s="203">
        <v>0</v>
      </c>
      <c r="G75" s="203">
        <v>23.13</v>
      </c>
      <c r="H75" s="203">
        <v>0</v>
      </c>
      <c r="I75" s="203">
        <v>0</v>
      </c>
      <c r="J75" s="203">
        <v>26.23</v>
      </c>
      <c r="K75" s="203">
        <v>18.5</v>
      </c>
      <c r="L75" s="203">
        <v>3.88</v>
      </c>
      <c r="M75" s="203">
        <v>2.3199999999999998</v>
      </c>
      <c r="N75" s="203">
        <v>1.89</v>
      </c>
      <c r="O75" s="203">
        <v>2.67</v>
      </c>
      <c r="P75" s="203">
        <v>1</v>
      </c>
      <c r="Q75" s="203">
        <v>0.33</v>
      </c>
      <c r="R75" s="203">
        <v>0.68</v>
      </c>
      <c r="S75" s="203">
        <v>0.42</v>
      </c>
      <c r="T75" s="203">
        <v>0</v>
      </c>
      <c r="U75" s="203">
        <v>2.2200000000000002</v>
      </c>
      <c r="V75" s="203">
        <v>0.28999999999999998</v>
      </c>
      <c r="W75" s="203">
        <v>0.73</v>
      </c>
      <c r="X75" s="203">
        <v>2.36</v>
      </c>
      <c r="Y75" s="203">
        <v>0</v>
      </c>
      <c r="Z75" s="203">
        <v>4.4400000000000004</v>
      </c>
      <c r="AA75" s="203">
        <v>1.44</v>
      </c>
      <c r="AB75" s="203">
        <v>0</v>
      </c>
      <c r="AC75" s="203">
        <v>33.29</v>
      </c>
      <c r="AD75" s="203">
        <v>0</v>
      </c>
      <c r="AE75" s="203">
        <v>0</v>
      </c>
      <c r="AF75" s="203">
        <v>0</v>
      </c>
      <c r="AG75" s="203">
        <v>46.68</v>
      </c>
      <c r="AH75" s="203">
        <v>0</v>
      </c>
      <c r="AI75" s="203">
        <v>46.68</v>
      </c>
      <c r="AJ75" s="203">
        <v>0</v>
      </c>
      <c r="AK75" s="203">
        <v>15.59</v>
      </c>
      <c r="AL75" s="203">
        <v>0</v>
      </c>
      <c r="AM75" s="203">
        <v>0</v>
      </c>
      <c r="AN75" s="203">
        <v>0</v>
      </c>
      <c r="AO75" s="203">
        <v>311.27999999999997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12.04</v>
      </c>
      <c r="E76" s="203">
        <v>0</v>
      </c>
      <c r="F76" s="203">
        <v>0</v>
      </c>
      <c r="G76" s="203">
        <v>23.13</v>
      </c>
      <c r="H76" s="203">
        <v>0</v>
      </c>
      <c r="I76" s="203">
        <v>0</v>
      </c>
      <c r="J76" s="203">
        <v>26.23</v>
      </c>
      <c r="K76" s="203">
        <v>18.5</v>
      </c>
      <c r="L76" s="203">
        <v>4.01</v>
      </c>
      <c r="M76" s="203">
        <v>2.3199999999999998</v>
      </c>
      <c r="N76" s="203">
        <v>1.89</v>
      </c>
      <c r="O76" s="203">
        <v>2.67</v>
      </c>
      <c r="P76" s="203">
        <v>1</v>
      </c>
      <c r="Q76" s="203">
        <v>0.33</v>
      </c>
      <c r="R76" s="203">
        <v>0.68</v>
      </c>
      <c r="S76" s="203">
        <v>0.42</v>
      </c>
      <c r="T76" s="203">
        <v>0</v>
      </c>
      <c r="U76" s="203">
        <v>2.2200000000000002</v>
      </c>
      <c r="V76" s="203">
        <v>0.28999999999999998</v>
      </c>
      <c r="W76" s="203">
        <v>0.73</v>
      </c>
      <c r="X76" s="203">
        <v>2.36</v>
      </c>
      <c r="Y76" s="203">
        <v>0</v>
      </c>
      <c r="Z76" s="203">
        <v>4.4400000000000004</v>
      </c>
      <c r="AA76" s="203">
        <v>1.44</v>
      </c>
      <c r="AB76" s="203">
        <v>0</v>
      </c>
      <c r="AC76" s="203">
        <v>33.29</v>
      </c>
      <c r="AD76" s="203">
        <v>0</v>
      </c>
      <c r="AE76" s="203">
        <v>0</v>
      </c>
      <c r="AF76" s="203">
        <v>0</v>
      </c>
      <c r="AG76" s="203">
        <v>46.68</v>
      </c>
      <c r="AH76" s="203">
        <v>0</v>
      </c>
      <c r="AI76" s="203">
        <v>46.68</v>
      </c>
      <c r="AJ76" s="203">
        <v>0</v>
      </c>
      <c r="AK76" s="203">
        <v>15.59</v>
      </c>
      <c r="AL76" s="203">
        <v>0</v>
      </c>
      <c r="AM76" s="203">
        <v>0</v>
      </c>
      <c r="AN76" s="203">
        <v>0</v>
      </c>
      <c r="AO76" s="203">
        <v>311.27999999999997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12.04</v>
      </c>
      <c r="E77" s="203">
        <v>0</v>
      </c>
      <c r="F77" s="203">
        <v>0</v>
      </c>
      <c r="G77" s="203">
        <v>23.13</v>
      </c>
      <c r="H77" s="203">
        <v>0</v>
      </c>
      <c r="I77" s="203">
        <v>0</v>
      </c>
      <c r="J77" s="203">
        <v>26.23</v>
      </c>
      <c r="K77" s="203">
        <v>18.5</v>
      </c>
      <c r="L77" s="203">
        <v>0.27</v>
      </c>
      <c r="M77" s="203">
        <v>2.3199999999999998</v>
      </c>
      <c r="N77" s="203">
        <v>1.89</v>
      </c>
      <c r="O77" s="203">
        <v>2.67</v>
      </c>
      <c r="P77" s="203">
        <v>1</v>
      </c>
      <c r="Q77" s="203">
        <v>0.33</v>
      </c>
      <c r="R77" s="203">
        <v>0.68</v>
      </c>
      <c r="S77" s="203">
        <v>0.42</v>
      </c>
      <c r="T77" s="203">
        <v>0</v>
      </c>
      <c r="U77" s="203">
        <v>2.2200000000000002</v>
      </c>
      <c r="V77" s="203">
        <v>0.28999999999999998</v>
      </c>
      <c r="W77" s="203">
        <v>0.73</v>
      </c>
      <c r="X77" s="203">
        <v>2.36</v>
      </c>
      <c r="Y77" s="203">
        <v>0</v>
      </c>
      <c r="Z77" s="203">
        <v>4.4400000000000004</v>
      </c>
      <c r="AA77" s="203">
        <v>1.44</v>
      </c>
      <c r="AB77" s="203">
        <v>0</v>
      </c>
      <c r="AC77" s="203">
        <v>33.35</v>
      </c>
      <c r="AD77" s="203">
        <v>0</v>
      </c>
      <c r="AE77" s="203">
        <v>0</v>
      </c>
      <c r="AF77" s="203">
        <v>0</v>
      </c>
      <c r="AG77" s="203">
        <v>46.68</v>
      </c>
      <c r="AH77" s="203">
        <v>0</v>
      </c>
      <c r="AI77" s="203">
        <v>46.68</v>
      </c>
      <c r="AJ77" s="203">
        <v>0</v>
      </c>
      <c r="AK77" s="203">
        <v>-50</v>
      </c>
      <c r="AL77" s="203">
        <v>0</v>
      </c>
      <c r="AM77" s="203">
        <v>0</v>
      </c>
      <c r="AN77" s="203">
        <v>0</v>
      </c>
      <c r="AO77" s="203">
        <v>311.27999999999997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12.13</v>
      </c>
      <c r="E78" s="203">
        <v>0</v>
      </c>
      <c r="F78" s="203">
        <v>0</v>
      </c>
      <c r="G78" s="203">
        <v>23.13</v>
      </c>
      <c r="H78" s="203">
        <v>0</v>
      </c>
      <c r="I78" s="203">
        <v>0</v>
      </c>
      <c r="J78" s="203">
        <v>26.23</v>
      </c>
      <c r="K78" s="203">
        <v>18.5</v>
      </c>
      <c r="L78" s="203">
        <v>0.27</v>
      </c>
      <c r="M78" s="203">
        <v>2.3199999999999998</v>
      </c>
      <c r="N78" s="203">
        <v>1.89</v>
      </c>
      <c r="O78" s="203">
        <v>2.67</v>
      </c>
      <c r="P78" s="203">
        <v>1</v>
      </c>
      <c r="Q78" s="203">
        <v>0.33</v>
      </c>
      <c r="R78" s="203">
        <v>0.68</v>
      </c>
      <c r="S78" s="203">
        <v>0.42</v>
      </c>
      <c r="T78" s="203">
        <v>0</v>
      </c>
      <c r="U78" s="203">
        <v>2.2200000000000002</v>
      </c>
      <c r="V78" s="203">
        <v>0.28999999999999998</v>
      </c>
      <c r="W78" s="203">
        <v>0.73</v>
      </c>
      <c r="X78" s="203">
        <v>2.36</v>
      </c>
      <c r="Y78" s="203">
        <v>0</v>
      </c>
      <c r="Z78" s="203">
        <v>4.4400000000000004</v>
      </c>
      <c r="AA78" s="203">
        <v>1.44</v>
      </c>
      <c r="AB78" s="203">
        <v>0</v>
      </c>
      <c r="AC78" s="203">
        <v>33.35</v>
      </c>
      <c r="AD78" s="203">
        <v>0</v>
      </c>
      <c r="AE78" s="203">
        <v>0</v>
      </c>
      <c r="AF78" s="203">
        <v>0</v>
      </c>
      <c r="AG78" s="203">
        <v>46.68</v>
      </c>
      <c r="AH78" s="203">
        <v>0</v>
      </c>
      <c r="AI78" s="203">
        <v>46.68</v>
      </c>
      <c r="AJ78" s="203">
        <v>0</v>
      </c>
      <c r="AK78" s="203">
        <v>-32.24</v>
      </c>
      <c r="AL78" s="203">
        <v>0</v>
      </c>
      <c r="AM78" s="203">
        <v>0</v>
      </c>
      <c r="AN78" s="203">
        <v>0</v>
      </c>
      <c r="AO78" s="203">
        <v>311.27999999999997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12.17</v>
      </c>
      <c r="E79" s="203">
        <v>0</v>
      </c>
      <c r="F79" s="203">
        <v>0</v>
      </c>
      <c r="G79" s="203">
        <v>23.13</v>
      </c>
      <c r="H79" s="203">
        <v>0</v>
      </c>
      <c r="I79" s="203">
        <v>0</v>
      </c>
      <c r="J79" s="203">
        <v>26.23</v>
      </c>
      <c r="K79" s="203">
        <v>18.5</v>
      </c>
      <c r="L79" s="203">
        <v>0.27</v>
      </c>
      <c r="M79" s="203">
        <v>2.3199999999999998</v>
      </c>
      <c r="N79" s="203">
        <v>1.89</v>
      </c>
      <c r="O79" s="203">
        <v>2.67</v>
      </c>
      <c r="P79" s="203">
        <v>1</v>
      </c>
      <c r="Q79" s="203">
        <v>0.33</v>
      </c>
      <c r="R79" s="203">
        <v>0.68</v>
      </c>
      <c r="S79" s="203">
        <v>0.42</v>
      </c>
      <c r="T79" s="203">
        <v>0</v>
      </c>
      <c r="U79" s="203">
        <v>2.2200000000000002</v>
      </c>
      <c r="V79" s="203">
        <v>0.28999999999999998</v>
      </c>
      <c r="W79" s="203">
        <v>0.73</v>
      </c>
      <c r="X79" s="203">
        <v>2.36</v>
      </c>
      <c r="Y79" s="203">
        <v>0</v>
      </c>
      <c r="Z79" s="203">
        <v>4.4400000000000004</v>
      </c>
      <c r="AA79" s="203">
        <v>1.44</v>
      </c>
      <c r="AB79" s="203">
        <v>0</v>
      </c>
      <c r="AC79" s="203">
        <v>33.35</v>
      </c>
      <c r="AD79" s="203">
        <v>0</v>
      </c>
      <c r="AE79" s="203">
        <v>0</v>
      </c>
      <c r="AF79" s="203">
        <v>0</v>
      </c>
      <c r="AG79" s="203">
        <v>46.68</v>
      </c>
      <c r="AH79" s="203">
        <v>0</v>
      </c>
      <c r="AI79" s="203">
        <v>46.68</v>
      </c>
      <c r="AJ79" s="203">
        <v>0</v>
      </c>
      <c r="AK79" s="203">
        <v>-35.049999999999997</v>
      </c>
      <c r="AL79" s="203">
        <v>0</v>
      </c>
      <c r="AM79" s="203">
        <v>0</v>
      </c>
      <c r="AN79" s="203">
        <v>0</v>
      </c>
      <c r="AO79" s="203">
        <v>311.27999999999997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12.27</v>
      </c>
      <c r="E80" s="203">
        <v>0</v>
      </c>
      <c r="F80" s="203">
        <v>0</v>
      </c>
      <c r="G80" s="203">
        <v>23.13</v>
      </c>
      <c r="H80" s="203">
        <v>0</v>
      </c>
      <c r="I80" s="203">
        <v>0</v>
      </c>
      <c r="J80" s="203">
        <v>26.23</v>
      </c>
      <c r="K80" s="203">
        <v>18.5</v>
      </c>
      <c r="L80" s="203">
        <v>0.27</v>
      </c>
      <c r="M80" s="203">
        <v>2.3199999999999998</v>
      </c>
      <c r="N80" s="203">
        <v>1.89</v>
      </c>
      <c r="O80" s="203">
        <v>2.67</v>
      </c>
      <c r="P80" s="203">
        <v>1</v>
      </c>
      <c r="Q80" s="203">
        <v>0.33</v>
      </c>
      <c r="R80" s="203">
        <v>0.68</v>
      </c>
      <c r="S80" s="203">
        <v>0.42</v>
      </c>
      <c r="T80" s="203">
        <v>0</v>
      </c>
      <c r="U80" s="203">
        <v>2.2200000000000002</v>
      </c>
      <c r="V80" s="203">
        <v>0.28999999999999998</v>
      </c>
      <c r="W80" s="203">
        <v>0.73</v>
      </c>
      <c r="X80" s="203">
        <v>2.36</v>
      </c>
      <c r="Y80" s="203">
        <v>0</v>
      </c>
      <c r="Z80" s="203">
        <v>4.4400000000000004</v>
      </c>
      <c r="AA80" s="203">
        <v>1.44</v>
      </c>
      <c r="AB80" s="203">
        <v>0</v>
      </c>
      <c r="AC80" s="203">
        <v>33.35</v>
      </c>
      <c r="AD80" s="203">
        <v>0</v>
      </c>
      <c r="AE80" s="203">
        <v>0</v>
      </c>
      <c r="AF80" s="203">
        <v>0</v>
      </c>
      <c r="AG80" s="203">
        <v>46.68</v>
      </c>
      <c r="AH80" s="203">
        <v>0</v>
      </c>
      <c r="AI80" s="203">
        <v>46.68</v>
      </c>
      <c r="AJ80" s="203">
        <v>0</v>
      </c>
      <c r="AK80" s="203">
        <v>-35.049999999999997</v>
      </c>
      <c r="AL80" s="203">
        <v>0</v>
      </c>
      <c r="AM80" s="203">
        <v>0</v>
      </c>
      <c r="AN80" s="203">
        <v>0</v>
      </c>
      <c r="AO80" s="203">
        <v>311.27999999999997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12.27</v>
      </c>
      <c r="E81" s="203">
        <v>0</v>
      </c>
      <c r="F81" s="203">
        <v>0</v>
      </c>
      <c r="G81" s="203">
        <v>23.13</v>
      </c>
      <c r="H81" s="203">
        <v>0</v>
      </c>
      <c r="I81" s="203">
        <v>0</v>
      </c>
      <c r="J81" s="203">
        <v>26.23</v>
      </c>
      <c r="K81" s="203">
        <v>18.5</v>
      </c>
      <c r="L81" s="203">
        <v>0.27</v>
      </c>
      <c r="M81" s="203">
        <v>2.3199999999999998</v>
      </c>
      <c r="N81" s="203">
        <v>1.89</v>
      </c>
      <c r="O81" s="203">
        <v>2.67</v>
      </c>
      <c r="P81" s="203">
        <v>1</v>
      </c>
      <c r="Q81" s="203">
        <v>0.33</v>
      </c>
      <c r="R81" s="203">
        <v>0.68</v>
      </c>
      <c r="S81" s="203">
        <v>0.42</v>
      </c>
      <c r="T81" s="203">
        <v>0</v>
      </c>
      <c r="U81" s="203">
        <v>2.2200000000000002</v>
      </c>
      <c r="V81" s="203">
        <v>0.28999999999999998</v>
      </c>
      <c r="W81" s="203">
        <v>0.73</v>
      </c>
      <c r="X81" s="203">
        <v>2.36</v>
      </c>
      <c r="Y81" s="203">
        <v>0</v>
      </c>
      <c r="Z81" s="203">
        <v>4.4400000000000004</v>
      </c>
      <c r="AA81" s="203">
        <v>1.44</v>
      </c>
      <c r="AB81" s="203">
        <v>0</v>
      </c>
      <c r="AC81" s="203">
        <v>33.35</v>
      </c>
      <c r="AD81" s="203">
        <v>0</v>
      </c>
      <c r="AE81" s="203">
        <v>0</v>
      </c>
      <c r="AF81" s="203">
        <v>0</v>
      </c>
      <c r="AG81" s="203">
        <v>46.68</v>
      </c>
      <c r="AH81" s="203">
        <v>0</v>
      </c>
      <c r="AI81" s="203">
        <v>46.68</v>
      </c>
      <c r="AJ81" s="203">
        <v>0</v>
      </c>
      <c r="AK81" s="203">
        <v>-35.049999999999997</v>
      </c>
      <c r="AL81" s="203">
        <v>0</v>
      </c>
      <c r="AM81" s="203">
        <v>0</v>
      </c>
      <c r="AN81" s="203">
        <v>0</v>
      </c>
      <c r="AO81" s="203">
        <v>311.27999999999997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12.27</v>
      </c>
      <c r="E82" s="203">
        <v>0</v>
      </c>
      <c r="F82" s="203">
        <v>0</v>
      </c>
      <c r="G82" s="203">
        <v>23.13</v>
      </c>
      <c r="H82" s="203">
        <v>0</v>
      </c>
      <c r="I82" s="203">
        <v>0</v>
      </c>
      <c r="J82" s="203">
        <v>26.23</v>
      </c>
      <c r="K82" s="203">
        <v>18.5</v>
      </c>
      <c r="L82" s="203">
        <v>0.27</v>
      </c>
      <c r="M82" s="203">
        <v>2.3199999999999998</v>
      </c>
      <c r="N82" s="203">
        <v>1.89</v>
      </c>
      <c r="O82" s="203">
        <v>2.67</v>
      </c>
      <c r="P82" s="203">
        <v>1</v>
      </c>
      <c r="Q82" s="203">
        <v>0.33</v>
      </c>
      <c r="R82" s="203">
        <v>0.68</v>
      </c>
      <c r="S82" s="203">
        <v>0.42</v>
      </c>
      <c r="T82" s="203">
        <v>0</v>
      </c>
      <c r="U82" s="203">
        <v>2.2200000000000002</v>
      </c>
      <c r="V82" s="203">
        <v>0.28999999999999998</v>
      </c>
      <c r="W82" s="203">
        <v>0.73</v>
      </c>
      <c r="X82" s="203">
        <v>2.36</v>
      </c>
      <c r="Y82" s="203">
        <v>0</v>
      </c>
      <c r="Z82" s="203">
        <v>4.4400000000000004</v>
      </c>
      <c r="AA82" s="203">
        <v>1.44</v>
      </c>
      <c r="AB82" s="203">
        <v>0</v>
      </c>
      <c r="AC82" s="203">
        <v>33.35</v>
      </c>
      <c r="AD82" s="203">
        <v>0</v>
      </c>
      <c r="AE82" s="203">
        <v>0</v>
      </c>
      <c r="AF82" s="203">
        <v>0</v>
      </c>
      <c r="AG82" s="203">
        <v>46.68</v>
      </c>
      <c r="AH82" s="203">
        <v>0</v>
      </c>
      <c r="AI82" s="203">
        <v>46.68</v>
      </c>
      <c r="AJ82" s="203">
        <v>0</v>
      </c>
      <c r="AK82" s="203">
        <v>-35.049999999999997</v>
      </c>
      <c r="AL82" s="203">
        <v>0</v>
      </c>
      <c r="AM82" s="203">
        <v>0</v>
      </c>
      <c r="AN82" s="203">
        <v>0</v>
      </c>
      <c r="AO82" s="203">
        <v>311.27999999999997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12.27</v>
      </c>
      <c r="E83" s="203">
        <v>0</v>
      </c>
      <c r="F83" s="203">
        <v>0</v>
      </c>
      <c r="G83" s="203">
        <v>23.13</v>
      </c>
      <c r="H83" s="203">
        <v>0</v>
      </c>
      <c r="I83" s="203">
        <v>0</v>
      </c>
      <c r="J83" s="203">
        <v>26.23</v>
      </c>
      <c r="K83" s="203">
        <v>18.5</v>
      </c>
      <c r="L83" s="203">
        <v>0.27</v>
      </c>
      <c r="M83" s="203">
        <v>2.3199999999999998</v>
      </c>
      <c r="N83" s="203">
        <v>1.89</v>
      </c>
      <c r="O83" s="203">
        <v>2.67</v>
      </c>
      <c r="P83" s="203">
        <v>1</v>
      </c>
      <c r="Q83" s="203">
        <v>0.33</v>
      </c>
      <c r="R83" s="203">
        <v>0.68</v>
      </c>
      <c r="S83" s="203">
        <v>0.42</v>
      </c>
      <c r="T83" s="203">
        <v>0</v>
      </c>
      <c r="U83" s="203">
        <v>2.2200000000000002</v>
      </c>
      <c r="V83" s="203">
        <v>0.28999999999999998</v>
      </c>
      <c r="W83" s="203">
        <v>0.73</v>
      </c>
      <c r="X83" s="203">
        <v>2.36</v>
      </c>
      <c r="Y83" s="203">
        <v>0</v>
      </c>
      <c r="Z83" s="203">
        <v>4.4400000000000004</v>
      </c>
      <c r="AA83" s="203">
        <v>1.44</v>
      </c>
      <c r="AB83" s="203">
        <v>0</v>
      </c>
      <c r="AC83" s="203">
        <v>33.35</v>
      </c>
      <c r="AD83" s="203">
        <v>0</v>
      </c>
      <c r="AE83" s="203">
        <v>0</v>
      </c>
      <c r="AF83" s="203">
        <v>0</v>
      </c>
      <c r="AG83" s="203">
        <v>46.68</v>
      </c>
      <c r="AH83" s="203">
        <v>0</v>
      </c>
      <c r="AI83" s="203">
        <v>46.68</v>
      </c>
      <c r="AJ83" s="203">
        <v>0</v>
      </c>
      <c r="AK83" s="203">
        <v>-50</v>
      </c>
      <c r="AL83" s="203">
        <v>0</v>
      </c>
      <c r="AM83" s="203">
        <v>0</v>
      </c>
      <c r="AN83" s="203">
        <v>0</v>
      </c>
      <c r="AO83" s="203">
        <v>311.27999999999997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12.27</v>
      </c>
      <c r="E84" s="203">
        <v>0</v>
      </c>
      <c r="F84" s="203">
        <v>0</v>
      </c>
      <c r="G84" s="203">
        <v>23.13</v>
      </c>
      <c r="H84" s="203">
        <v>0</v>
      </c>
      <c r="I84" s="203">
        <v>0</v>
      </c>
      <c r="J84" s="203">
        <v>26.23</v>
      </c>
      <c r="K84" s="203">
        <v>18.5</v>
      </c>
      <c r="L84" s="203">
        <v>0.27</v>
      </c>
      <c r="M84" s="203">
        <v>2.3199999999999998</v>
      </c>
      <c r="N84" s="203">
        <v>1.89</v>
      </c>
      <c r="O84" s="203">
        <v>2.67</v>
      </c>
      <c r="P84" s="203">
        <v>1</v>
      </c>
      <c r="Q84" s="203">
        <v>0.33</v>
      </c>
      <c r="R84" s="203">
        <v>0.68</v>
      </c>
      <c r="S84" s="203">
        <v>0.42</v>
      </c>
      <c r="T84" s="203">
        <v>0</v>
      </c>
      <c r="U84" s="203">
        <v>2.2200000000000002</v>
      </c>
      <c r="V84" s="203">
        <v>0.28999999999999998</v>
      </c>
      <c r="W84" s="203">
        <v>0.73</v>
      </c>
      <c r="X84" s="203">
        <v>2.36</v>
      </c>
      <c r="Y84" s="203">
        <v>0</v>
      </c>
      <c r="Z84" s="203">
        <v>4.4400000000000004</v>
      </c>
      <c r="AA84" s="203">
        <v>1.44</v>
      </c>
      <c r="AB84" s="203">
        <v>0</v>
      </c>
      <c r="AC84" s="203">
        <v>33.35</v>
      </c>
      <c r="AD84" s="203">
        <v>0</v>
      </c>
      <c r="AE84" s="203">
        <v>0</v>
      </c>
      <c r="AF84" s="203">
        <v>0</v>
      </c>
      <c r="AG84" s="203">
        <v>46.68</v>
      </c>
      <c r="AH84" s="203">
        <v>0</v>
      </c>
      <c r="AI84" s="203">
        <v>46.68</v>
      </c>
      <c r="AJ84" s="203">
        <v>0</v>
      </c>
      <c r="AK84" s="203">
        <v>-50</v>
      </c>
      <c r="AL84" s="203">
        <v>0</v>
      </c>
      <c r="AM84" s="203">
        <v>0</v>
      </c>
      <c r="AN84" s="203">
        <v>0</v>
      </c>
      <c r="AO84" s="203">
        <v>311.27999999999997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12.27</v>
      </c>
      <c r="E85" s="203">
        <v>0</v>
      </c>
      <c r="F85" s="203">
        <v>0</v>
      </c>
      <c r="G85" s="203">
        <v>23.13</v>
      </c>
      <c r="H85" s="203">
        <v>0</v>
      </c>
      <c r="I85" s="203">
        <v>0</v>
      </c>
      <c r="J85" s="203">
        <v>26.23</v>
      </c>
      <c r="K85" s="203">
        <v>18.5</v>
      </c>
      <c r="L85" s="203">
        <v>0.27</v>
      </c>
      <c r="M85" s="203">
        <v>2.3199999999999998</v>
      </c>
      <c r="N85" s="203">
        <v>1.89</v>
      </c>
      <c r="O85" s="203">
        <v>2.67</v>
      </c>
      <c r="P85" s="203">
        <v>1</v>
      </c>
      <c r="Q85" s="203">
        <v>0.33</v>
      </c>
      <c r="R85" s="203">
        <v>0.68</v>
      </c>
      <c r="S85" s="203">
        <v>0.42</v>
      </c>
      <c r="T85" s="203">
        <v>0</v>
      </c>
      <c r="U85" s="203">
        <v>2.2200000000000002</v>
      </c>
      <c r="V85" s="203">
        <v>0.28999999999999998</v>
      </c>
      <c r="W85" s="203">
        <v>0.73</v>
      </c>
      <c r="X85" s="203">
        <v>2.36</v>
      </c>
      <c r="Y85" s="203">
        <v>0</v>
      </c>
      <c r="Z85" s="203">
        <v>4.4400000000000004</v>
      </c>
      <c r="AA85" s="203">
        <v>1.44</v>
      </c>
      <c r="AB85" s="203">
        <v>0</v>
      </c>
      <c r="AC85" s="203">
        <v>33.35</v>
      </c>
      <c r="AD85" s="203">
        <v>0</v>
      </c>
      <c r="AE85" s="203">
        <v>0</v>
      </c>
      <c r="AF85" s="203">
        <v>0</v>
      </c>
      <c r="AG85" s="203">
        <v>46.68</v>
      </c>
      <c r="AH85" s="203">
        <v>0</v>
      </c>
      <c r="AI85" s="203">
        <v>46.68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311.27999999999997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12.27</v>
      </c>
      <c r="E86" s="203">
        <v>0</v>
      </c>
      <c r="F86" s="203">
        <v>0</v>
      </c>
      <c r="G86" s="203">
        <v>23.13</v>
      </c>
      <c r="H86" s="203">
        <v>0</v>
      </c>
      <c r="I86" s="203">
        <v>0</v>
      </c>
      <c r="J86" s="203">
        <v>26.23</v>
      </c>
      <c r="K86" s="203">
        <v>18.5</v>
      </c>
      <c r="L86" s="203">
        <v>0.27</v>
      </c>
      <c r="M86" s="203">
        <v>2.3199999999999998</v>
      </c>
      <c r="N86" s="203">
        <v>1.89</v>
      </c>
      <c r="O86" s="203">
        <v>2.67</v>
      </c>
      <c r="P86" s="203">
        <v>1</v>
      </c>
      <c r="Q86" s="203">
        <v>0.33</v>
      </c>
      <c r="R86" s="203">
        <v>0.68</v>
      </c>
      <c r="S86" s="203">
        <v>0.42</v>
      </c>
      <c r="T86" s="203">
        <v>0</v>
      </c>
      <c r="U86" s="203">
        <v>2.2200000000000002</v>
      </c>
      <c r="V86" s="203">
        <v>0.28999999999999998</v>
      </c>
      <c r="W86" s="203">
        <v>0.73</v>
      </c>
      <c r="X86" s="203">
        <v>2.36</v>
      </c>
      <c r="Y86" s="203">
        <v>0</v>
      </c>
      <c r="Z86" s="203">
        <v>4.4400000000000004</v>
      </c>
      <c r="AA86" s="203">
        <v>1.44</v>
      </c>
      <c r="AB86" s="203">
        <v>0</v>
      </c>
      <c r="AC86" s="203">
        <v>33.35</v>
      </c>
      <c r="AD86" s="203">
        <v>0</v>
      </c>
      <c r="AE86" s="203">
        <v>0</v>
      </c>
      <c r="AF86" s="203">
        <v>0</v>
      </c>
      <c r="AG86" s="203">
        <v>46.68</v>
      </c>
      <c r="AH86" s="203">
        <v>0</v>
      </c>
      <c r="AI86" s="203">
        <v>46.68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311.27999999999997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12.36</v>
      </c>
      <c r="E87" s="203">
        <v>0</v>
      </c>
      <c r="F87" s="203">
        <v>0</v>
      </c>
      <c r="G87" s="203">
        <v>23.13</v>
      </c>
      <c r="H87" s="203">
        <v>0</v>
      </c>
      <c r="I87" s="203">
        <v>0</v>
      </c>
      <c r="J87" s="203">
        <v>26.23</v>
      </c>
      <c r="K87" s="203">
        <v>18.5</v>
      </c>
      <c r="L87" s="203">
        <v>0.27</v>
      </c>
      <c r="M87" s="203">
        <v>2.3199999999999998</v>
      </c>
      <c r="N87" s="203">
        <v>1.89</v>
      </c>
      <c r="O87" s="203">
        <v>2.67</v>
      </c>
      <c r="P87" s="203">
        <v>1</v>
      </c>
      <c r="Q87" s="203">
        <v>0.33</v>
      </c>
      <c r="R87" s="203">
        <v>0.68</v>
      </c>
      <c r="S87" s="203">
        <v>0.42</v>
      </c>
      <c r="T87" s="203">
        <v>0</v>
      </c>
      <c r="U87" s="203">
        <v>2.2200000000000002</v>
      </c>
      <c r="V87" s="203">
        <v>0.28999999999999998</v>
      </c>
      <c r="W87" s="203">
        <v>0.73</v>
      </c>
      <c r="X87" s="203">
        <v>2.36</v>
      </c>
      <c r="Y87" s="203">
        <v>0</v>
      </c>
      <c r="Z87" s="203">
        <v>4.4400000000000004</v>
      </c>
      <c r="AA87" s="203">
        <v>1.44</v>
      </c>
      <c r="AB87" s="203">
        <v>0</v>
      </c>
      <c r="AC87" s="203">
        <v>33.35</v>
      </c>
      <c r="AD87" s="203">
        <v>0</v>
      </c>
      <c r="AE87" s="203">
        <v>0</v>
      </c>
      <c r="AF87" s="203">
        <v>0</v>
      </c>
      <c r="AG87" s="203">
        <v>46.68</v>
      </c>
      <c r="AH87" s="203">
        <v>0</v>
      </c>
      <c r="AI87" s="203">
        <v>46.68</v>
      </c>
      <c r="AJ87" s="203">
        <v>0</v>
      </c>
      <c r="AK87" s="203">
        <v>15.61</v>
      </c>
      <c r="AL87" s="203">
        <v>0</v>
      </c>
      <c r="AM87" s="203">
        <v>0</v>
      </c>
      <c r="AN87" s="203">
        <v>0</v>
      </c>
      <c r="AO87" s="203">
        <v>311.27999999999997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12.36</v>
      </c>
      <c r="E88" s="203">
        <v>0</v>
      </c>
      <c r="F88" s="203">
        <v>0</v>
      </c>
      <c r="G88" s="203">
        <v>23.13</v>
      </c>
      <c r="H88" s="203">
        <v>0</v>
      </c>
      <c r="I88" s="203">
        <v>0</v>
      </c>
      <c r="J88" s="203">
        <v>26.23</v>
      </c>
      <c r="K88" s="203">
        <v>18.5</v>
      </c>
      <c r="L88" s="203">
        <v>0.27</v>
      </c>
      <c r="M88" s="203">
        <v>2.3199999999999998</v>
      </c>
      <c r="N88" s="203">
        <v>1.89</v>
      </c>
      <c r="O88" s="203">
        <v>2.67</v>
      </c>
      <c r="P88" s="203">
        <v>1</v>
      </c>
      <c r="Q88" s="203">
        <v>0.33</v>
      </c>
      <c r="R88" s="203">
        <v>0.68</v>
      </c>
      <c r="S88" s="203">
        <v>0.42</v>
      </c>
      <c r="T88" s="203">
        <v>0</v>
      </c>
      <c r="U88" s="203">
        <v>2.2200000000000002</v>
      </c>
      <c r="V88" s="203">
        <v>0.28999999999999998</v>
      </c>
      <c r="W88" s="203">
        <v>0.73</v>
      </c>
      <c r="X88" s="203">
        <v>2.36</v>
      </c>
      <c r="Y88" s="203">
        <v>0</v>
      </c>
      <c r="Z88" s="203">
        <v>4.4400000000000004</v>
      </c>
      <c r="AA88" s="203">
        <v>1.44</v>
      </c>
      <c r="AB88" s="203">
        <v>0</v>
      </c>
      <c r="AC88" s="203">
        <v>33.35</v>
      </c>
      <c r="AD88" s="203">
        <v>0</v>
      </c>
      <c r="AE88" s="203">
        <v>0</v>
      </c>
      <c r="AF88" s="203">
        <v>0</v>
      </c>
      <c r="AG88" s="203">
        <v>46.68</v>
      </c>
      <c r="AH88" s="203">
        <v>0</v>
      </c>
      <c r="AI88" s="203">
        <v>46.68</v>
      </c>
      <c r="AJ88" s="203">
        <v>0</v>
      </c>
      <c r="AK88" s="203">
        <v>15.61</v>
      </c>
      <c r="AL88" s="203">
        <v>0</v>
      </c>
      <c r="AM88" s="203">
        <v>0</v>
      </c>
      <c r="AN88" s="203">
        <v>0</v>
      </c>
      <c r="AO88" s="203">
        <v>311.27999999999997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12.36</v>
      </c>
      <c r="E89" s="203">
        <v>0</v>
      </c>
      <c r="F89" s="203">
        <v>0</v>
      </c>
      <c r="G89" s="203">
        <v>23.13</v>
      </c>
      <c r="H89" s="203">
        <v>0</v>
      </c>
      <c r="I89" s="203">
        <v>0</v>
      </c>
      <c r="J89" s="203">
        <v>26.23</v>
      </c>
      <c r="K89" s="203">
        <v>18.5</v>
      </c>
      <c r="L89" s="203">
        <v>0.27</v>
      </c>
      <c r="M89" s="203">
        <v>2.3199999999999998</v>
      </c>
      <c r="N89" s="203">
        <v>1.89</v>
      </c>
      <c r="O89" s="203">
        <v>2.67</v>
      </c>
      <c r="P89" s="203">
        <v>1</v>
      </c>
      <c r="Q89" s="203">
        <v>0.33</v>
      </c>
      <c r="R89" s="203">
        <v>0.68</v>
      </c>
      <c r="S89" s="203">
        <v>0.42</v>
      </c>
      <c r="T89" s="203">
        <v>0</v>
      </c>
      <c r="U89" s="203">
        <v>2.2200000000000002</v>
      </c>
      <c r="V89" s="203">
        <v>0.28999999999999998</v>
      </c>
      <c r="W89" s="203">
        <v>0.73</v>
      </c>
      <c r="X89" s="203">
        <v>2.36</v>
      </c>
      <c r="Y89" s="203">
        <v>0</v>
      </c>
      <c r="Z89" s="203">
        <v>4.4400000000000004</v>
      </c>
      <c r="AA89" s="203">
        <v>1.44</v>
      </c>
      <c r="AB89" s="203">
        <v>0</v>
      </c>
      <c r="AC89" s="203">
        <v>33.35</v>
      </c>
      <c r="AD89" s="203">
        <v>0</v>
      </c>
      <c r="AE89" s="203">
        <v>0</v>
      </c>
      <c r="AF89" s="203">
        <v>0</v>
      </c>
      <c r="AG89" s="203">
        <v>46.68</v>
      </c>
      <c r="AH89" s="203">
        <v>0</v>
      </c>
      <c r="AI89" s="203">
        <v>46.68</v>
      </c>
      <c r="AJ89" s="203">
        <v>0</v>
      </c>
      <c r="AK89" s="203">
        <v>15.61</v>
      </c>
      <c r="AL89" s="203">
        <v>0</v>
      </c>
      <c r="AM89" s="203">
        <v>0</v>
      </c>
      <c r="AN89" s="203">
        <v>0</v>
      </c>
      <c r="AO89" s="203">
        <v>311.27999999999997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12.36</v>
      </c>
      <c r="E90" s="203">
        <v>0</v>
      </c>
      <c r="F90" s="203">
        <v>0</v>
      </c>
      <c r="G90" s="203">
        <v>23.13</v>
      </c>
      <c r="H90" s="203">
        <v>0</v>
      </c>
      <c r="I90" s="203">
        <v>0</v>
      </c>
      <c r="J90" s="203">
        <v>26.23</v>
      </c>
      <c r="K90" s="203">
        <v>18.5</v>
      </c>
      <c r="L90" s="203">
        <v>0.27</v>
      </c>
      <c r="M90" s="203">
        <v>2.3199999999999998</v>
      </c>
      <c r="N90" s="203">
        <v>1.89</v>
      </c>
      <c r="O90" s="203">
        <v>2.67</v>
      </c>
      <c r="P90" s="203">
        <v>1</v>
      </c>
      <c r="Q90" s="203">
        <v>0.33</v>
      </c>
      <c r="R90" s="203">
        <v>0.68</v>
      </c>
      <c r="S90" s="203">
        <v>0.42</v>
      </c>
      <c r="T90" s="203">
        <v>0</v>
      </c>
      <c r="U90" s="203">
        <v>2.2200000000000002</v>
      </c>
      <c r="V90" s="203">
        <v>0.28999999999999998</v>
      </c>
      <c r="W90" s="203">
        <v>0.73</v>
      </c>
      <c r="X90" s="203">
        <v>2.36</v>
      </c>
      <c r="Y90" s="203">
        <v>0</v>
      </c>
      <c r="Z90" s="203">
        <v>4.4400000000000004</v>
      </c>
      <c r="AA90" s="203">
        <v>1.44</v>
      </c>
      <c r="AB90" s="203">
        <v>0</v>
      </c>
      <c r="AC90" s="203">
        <v>33.35</v>
      </c>
      <c r="AD90" s="203">
        <v>0</v>
      </c>
      <c r="AE90" s="203">
        <v>0</v>
      </c>
      <c r="AF90" s="203">
        <v>0</v>
      </c>
      <c r="AG90" s="203">
        <v>46.68</v>
      </c>
      <c r="AH90" s="203">
        <v>0</v>
      </c>
      <c r="AI90" s="203">
        <v>46.68</v>
      </c>
      <c r="AJ90" s="203">
        <v>0</v>
      </c>
      <c r="AK90" s="203">
        <v>15.61</v>
      </c>
      <c r="AL90" s="203">
        <v>0</v>
      </c>
      <c r="AM90" s="203">
        <v>0</v>
      </c>
      <c r="AN90" s="203">
        <v>0</v>
      </c>
      <c r="AO90" s="203">
        <v>311.27999999999997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12.36</v>
      </c>
      <c r="E91" s="203">
        <v>0</v>
      </c>
      <c r="F91" s="203">
        <v>0</v>
      </c>
      <c r="G91" s="203">
        <v>23.13</v>
      </c>
      <c r="H91" s="203">
        <v>0</v>
      </c>
      <c r="I91" s="203">
        <v>0</v>
      </c>
      <c r="J91" s="203">
        <v>26.23</v>
      </c>
      <c r="K91" s="203">
        <v>18.5</v>
      </c>
      <c r="L91" s="203">
        <v>0.27</v>
      </c>
      <c r="M91" s="203">
        <v>2.3199999999999998</v>
      </c>
      <c r="N91" s="203">
        <v>1.89</v>
      </c>
      <c r="O91" s="203">
        <v>2.67</v>
      </c>
      <c r="P91" s="203">
        <v>1</v>
      </c>
      <c r="Q91" s="203">
        <v>0.33</v>
      </c>
      <c r="R91" s="203">
        <v>0.68</v>
      </c>
      <c r="S91" s="203">
        <v>0.42</v>
      </c>
      <c r="T91" s="203">
        <v>0</v>
      </c>
      <c r="U91" s="203">
        <v>2.2200000000000002</v>
      </c>
      <c r="V91" s="203">
        <v>0.28999999999999998</v>
      </c>
      <c r="W91" s="203">
        <v>0.73</v>
      </c>
      <c r="X91" s="203">
        <v>2.36</v>
      </c>
      <c r="Y91" s="203">
        <v>0</v>
      </c>
      <c r="Z91" s="203">
        <v>4.4400000000000004</v>
      </c>
      <c r="AA91" s="203">
        <v>1.44</v>
      </c>
      <c r="AB91" s="203">
        <v>0</v>
      </c>
      <c r="AC91" s="203">
        <v>33.35</v>
      </c>
      <c r="AD91" s="203">
        <v>0</v>
      </c>
      <c r="AE91" s="203">
        <v>0</v>
      </c>
      <c r="AF91" s="203">
        <v>0</v>
      </c>
      <c r="AG91" s="203">
        <v>46.68</v>
      </c>
      <c r="AH91" s="203">
        <v>0</v>
      </c>
      <c r="AI91" s="203">
        <v>46.68</v>
      </c>
      <c r="AJ91" s="203">
        <v>0</v>
      </c>
      <c r="AK91" s="203">
        <v>15.61</v>
      </c>
      <c r="AL91" s="203">
        <v>0</v>
      </c>
      <c r="AM91" s="203">
        <v>0</v>
      </c>
      <c r="AN91" s="203">
        <v>0</v>
      </c>
      <c r="AO91" s="203">
        <v>311.27999999999997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12.36</v>
      </c>
      <c r="E92" s="203">
        <v>0</v>
      </c>
      <c r="F92" s="203">
        <v>0</v>
      </c>
      <c r="G92" s="203">
        <v>23.13</v>
      </c>
      <c r="H92" s="203">
        <v>0</v>
      </c>
      <c r="I92" s="203">
        <v>0</v>
      </c>
      <c r="J92" s="203">
        <v>26.23</v>
      </c>
      <c r="K92" s="203">
        <v>18.5</v>
      </c>
      <c r="L92" s="203">
        <v>0.27</v>
      </c>
      <c r="M92" s="203">
        <v>2.3199999999999998</v>
      </c>
      <c r="N92" s="203">
        <v>1.89</v>
      </c>
      <c r="O92" s="203">
        <v>2.67</v>
      </c>
      <c r="P92" s="203">
        <v>1</v>
      </c>
      <c r="Q92" s="203">
        <v>0.33</v>
      </c>
      <c r="R92" s="203">
        <v>0.68</v>
      </c>
      <c r="S92" s="203">
        <v>0.42</v>
      </c>
      <c r="T92" s="203">
        <v>0</v>
      </c>
      <c r="U92" s="203">
        <v>2.2200000000000002</v>
      </c>
      <c r="V92" s="203">
        <v>0.28999999999999998</v>
      </c>
      <c r="W92" s="203">
        <v>0.73</v>
      </c>
      <c r="X92" s="203">
        <v>2.36</v>
      </c>
      <c r="Y92" s="203">
        <v>0</v>
      </c>
      <c r="Z92" s="203">
        <v>4.4400000000000004</v>
      </c>
      <c r="AA92" s="203">
        <v>1.44</v>
      </c>
      <c r="AB92" s="203">
        <v>0</v>
      </c>
      <c r="AC92" s="203">
        <v>33.35</v>
      </c>
      <c r="AD92" s="203">
        <v>0</v>
      </c>
      <c r="AE92" s="203">
        <v>0</v>
      </c>
      <c r="AF92" s="203">
        <v>0</v>
      </c>
      <c r="AG92" s="203">
        <v>46.68</v>
      </c>
      <c r="AH92" s="203">
        <v>0</v>
      </c>
      <c r="AI92" s="203">
        <v>46.68</v>
      </c>
      <c r="AJ92" s="203">
        <v>0</v>
      </c>
      <c r="AK92" s="203">
        <v>15.61</v>
      </c>
      <c r="AL92" s="203">
        <v>0</v>
      </c>
      <c r="AM92" s="203">
        <v>0</v>
      </c>
      <c r="AN92" s="203">
        <v>0</v>
      </c>
      <c r="AO92" s="203">
        <v>311.27999999999997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12.36</v>
      </c>
      <c r="E93" s="203">
        <v>0</v>
      </c>
      <c r="F93" s="203">
        <v>0</v>
      </c>
      <c r="G93" s="203">
        <v>23.13</v>
      </c>
      <c r="H93" s="203">
        <v>0</v>
      </c>
      <c r="I93" s="203">
        <v>0</v>
      </c>
      <c r="J93" s="203">
        <v>26.23</v>
      </c>
      <c r="K93" s="203">
        <v>18.5</v>
      </c>
      <c r="L93" s="203">
        <v>0.27</v>
      </c>
      <c r="M93" s="203">
        <v>2.3199999999999998</v>
      </c>
      <c r="N93" s="203">
        <v>1.89</v>
      </c>
      <c r="O93" s="203">
        <v>2.67</v>
      </c>
      <c r="P93" s="203">
        <v>1</v>
      </c>
      <c r="Q93" s="203">
        <v>0.33</v>
      </c>
      <c r="R93" s="203">
        <v>0.68</v>
      </c>
      <c r="S93" s="203">
        <v>0.42</v>
      </c>
      <c r="T93" s="203">
        <v>0</v>
      </c>
      <c r="U93" s="203">
        <v>2.2200000000000002</v>
      </c>
      <c r="V93" s="203">
        <v>0.28999999999999998</v>
      </c>
      <c r="W93" s="203">
        <v>0.73</v>
      </c>
      <c r="X93" s="203">
        <v>2.36</v>
      </c>
      <c r="Y93" s="203">
        <v>0</v>
      </c>
      <c r="Z93" s="203">
        <v>4.4400000000000004</v>
      </c>
      <c r="AA93" s="203">
        <v>1.44</v>
      </c>
      <c r="AB93" s="203">
        <v>0</v>
      </c>
      <c r="AC93" s="203">
        <v>33.35</v>
      </c>
      <c r="AD93" s="203">
        <v>0</v>
      </c>
      <c r="AE93" s="203">
        <v>0</v>
      </c>
      <c r="AF93" s="203">
        <v>0</v>
      </c>
      <c r="AG93" s="203">
        <v>46.68</v>
      </c>
      <c r="AH93" s="203">
        <v>0</v>
      </c>
      <c r="AI93" s="203">
        <v>46.68</v>
      </c>
      <c r="AJ93" s="203">
        <v>0</v>
      </c>
      <c r="AK93" s="203">
        <v>15.61</v>
      </c>
      <c r="AL93" s="203">
        <v>0</v>
      </c>
      <c r="AM93" s="203">
        <v>0</v>
      </c>
      <c r="AN93" s="203">
        <v>0</v>
      </c>
      <c r="AO93" s="203">
        <v>311.27999999999997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12.36</v>
      </c>
      <c r="E94" s="203">
        <v>0</v>
      </c>
      <c r="F94" s="203">
        <v>0</v>
      </c>
      <c r="G94" s="203">
        <v>23.13</v>
      </c>
      <c r="H94" s="203">
        <v>0</v>
      </c>
      <c r="I94" s="203">
        <v>0</v>
      </c>
      <c r="J94" s="203">
        <v>26.23</v>
      </c>
      <c r="K94" s="203">
        <v>18.5</v>
      </c>
      <c r="L94" s="203">
        <v>0.27</v>
      </c>
      <c r="M94" s="203">
        <v>2.3199999999999998</v>
      </c>
      <c r="N94" s="203">
        <v>1.89</v>
      </c>
      <c r="O94" s="203">
        <v>2.67</v>
      </c>
      <c r="P94" s="203">
        <v>1</v>
      </c>
      <c r="Q94" s="203">
        <v>0.33</v>
      </c>
      <c r="R94" s="203">
        <v>0.68</v>
      </c>
      <c r="S94" s="203">
        <v>0.42</v>
      </c>
      <c r="T94" s="203">
        <v>0</v>
      </c>
      <c r="U94" s="203">
        <v>2.2200000000000002</v>
      </c>
      <c r="V94" s="203">
        <v>0.28999999999999998</v>
      </c>
      <c r="W94" s="203">
        <v>0.73</v>
      </c>
      <c r="X94" s="203">
        <v>2.36</v>
      </c>
      <c r="Y94" s="203">
        <v>0</v>
      </c>
      <c r="Z94" s="203">
        <v>4.4400000000000004</v>
      </c>
      <c r="AA94" s="203">
        <v>1.44</v>
      </c>
      <c r="AB94" s="203">
        <v>0</v>
      </c>
      <c r="AC94" s="203">
        <v>33.35</v>
      </c>
      <c r="AD94" s="203">
        <v>0</v>
      </c>
      <c r="AE94" s="203">
        <v>0</v>
      </c>
      <c r="AF94" s="203">
        <v>0</v>
      </c>
      <c r="AG94" s="203">
        <v>46.68</v>
      </c>
      <c r="AH94" s="203">
        <v>0</v>
      </c>
      <c r="AI94" s="203">
        <v>46.68</v>
      </c>
      <c r="AJ94" s="203">
        <v>0</v>
      </c>
      <c r="AK94" s="203">
        <v>15.61</v>
      </c>
      <c r="AL94" s="203">
        <v>0</v>
      </c>
      <c r="AM94" s="203">
        <v>0</v>
      </c>
      <c r="AN94" s="203">
        <v>0</v>
      </c>
      <c r="AO94" s="203">
        <v>311.27999999999997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12.4</v>
      </c>
      <c r="E95" s="203">
        <v>0</v>
      </c>
      <c r="F95" s="203">
        <v>0</v>
      </c>
      <c r="G95" s="203">
        <v>23.13</v>
      </c>
      <c r="H95" s="203">
        <v>0</v>
      </c>
      <c r="I95" s="203">
        <v>0</v>
      </c>
      <c r="J95" s="203">
        <v>26.23</v>
      </c>
      <c r="K95" s="203">
        <v>18.5</v>
      </c>
      <c r="L95" s="203">
        <v>0</v>
      </c>
      <c r="M95" s="203">
        <v>2.3199999999999998</v>
      </c>
      <c r="N95" s="203">
        <v>1.89</v>
      </c>
      <c r="O95" s="203">
        <v>2.67</v>
      </c>
      <c r="P95" s="203">
        <v>1</v>
      </c>
      <c r="Q95" s="203">
        <v>0.33</v>
      </c>
      <c r="R95" s="203">
        <v>0.68</v>
      </c>
      <c r="S95" s="203">
        <v>0.42</v>
      </c>
      <c r="T95" s="203">
        <v>0</v>
      </c>
      <c r="U95" s="203">
        <v>2.2200000000000002</v>
      </c>
      <c r="V95" s="203">
        <v>0.28999999999999998</v>
      </c>
      <c r="W95" s="203">
        <v>0.73</v>
      </c>
      <c r="X95" s="203">
        <v>2.36</v>
      </c>
      <c r="Y95" s="203">
        <v>0</v>
      </c>
      <c r="Z95" s="203">
        <v>4.4400000000000004</v>
      </c>
      <c r="AA95" s="203">
        <v>1.44</v>
      </c>
      <c r="AB95" s="203">
        <v>0</v>
      </c>
      <c r="AC95" s="203">
        <v>33.35</v>
      </c>
      <c r="AD95" s="203">
        <v>0</v>
      </c>
      <c r="AE95" s="203">
        <v>0</v>
      </c>
      <c r="AF95" s="203">
        <v>0</v>
      </c>
      <c r="AG95" s="203">
        <v>46.68</v>
      </c>
      <c r="AH95" s="203">
        <v>0</v>
      </c>
      <c r="AI95" s="203">
        <v>46.68</v>
      </c>
      <c r="AJ95" s="203">
        <v>0</v>
      </c>
      <c r="AK95" s="203">
        <v>15.59</v>
      </c>
      <c r="AL95" s="203">
        <v>0</v>
      </c>
      <c r="AM95" s="203">
        <v>0</v>
      </c>
      <c r="AN95" s="203">
        <v>0</v>
      </c>
      <c r="AO95" s="203">
        <v>311.27999999999997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12.4</v>
      </c>
      <c r="E96" s="203">
        <v>0</v>
      </c>
      <c r="F96" s="203">
        <v>0</v>
      </c>
      <c r="G96" s="203">
        <v>23.13</v>
      </c>
      <c r="H96" s="203">
        <v>0</v>
      </c>
      <c r="I96" s="203">
        <v>0</v>
      </c>
      <c r="J96" s="203">
        <v>26.23</v>
      </c>
      <c r="K96" s="203">
        <v>18.5</v>
      </c>
      <c r="L96" s="203">
        <v>0.27</v>
      </c>
      <c r="M96" s="203">
        <v>2.3199999999999998</v>
      </c>
      <c r="N96" s="203">
        <v>1.89</v>
      </c>
      <c r="O96" s="203">
        <v>2.67</v>
      </c>
      <c r="P96" s="203">
        <v>1</v>
      </c>
      <c r="Q96" s="203">
        <v>0.33</v>
      </c>
      <c r="R96" s="203">
        <v>0.68</v>
      </c>
      <c r="S96" s="203">
        <v>0.42</v>
      </c>
      <c r="T96" s="203">
        <v>0</v>
      </c>
      <c r="U96" s="203">
        <v>2.2200000000000002</v>
      </c>
      <c r="V96" s="203">
        <v>0.28999999999999998</v>
      </c>
      <c r="W96" s="203">
        <v>0.73</v>
      </c>
      <c r="X96" s="203">
        <v>2.36</v>
      </c>
      <c r="Y96" s="203">
        <v>0</v>
      </c>
      <c r="Z96" s="203">
        <v>4.4400000000000004</v>
      </c>
      <c r="AA96" s="203">
        <v>1.44</v>
      </c>
      <c r="AB96" s="203">
        <v>0</v>
      </c>
      <c r="AC96" s="203">
        <v>33.35</v>
      </c>
      <c r="AD96" s="203">
        <v>0</v>
      </c>
      <c r="AE96" s="203">
        <v>0</v>
      </c>
      <c r="AF96" s="203">
        <v>0</v>
      </c>
      <c r="AG96" s="203">
        <v>46.68</v>
      </c>
      <c r="AH96" s="203">
        <v>0</v>
      </c>
      <c r="AI96" s="203">
        <v>46.68</v>
      </c>
      <c r="AJ96" s="203">
        <v>0</v>
      </c>
      <c r="AK96" s="203">
        <v>15.59</v>
      </c>
      <c r="AL96" s="203">
        <v>0</v>
      </c>
      <c r="AM96" s="203">
        <v>0</v>
      </c>
      <c r="AN96" s="203">
        <v>0</v>
      </c>
      <c r="AO96" s="203">
        <v>311.27999999999997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12.45</v>
      </c>
      <c r="E97" s="203">
        <v>0</v>
      </c>
      <c r="F97" s="203">
        <v>0</v>
      </c>
      <c r="G97" s="203">
        <v>23.13</v>
      </c>
      <c r="H97" s="203">
        <v>0</v>
      </c>
      <c r="I97" s="203">
        <v>0</v>
      </c>
      <c r="J97" s="203">
        <v>26.23</v>
      </c>
      <c r="K97" s="203">
        <v>18.5</v>
      </c>
      <c r="L97" s="203">
        <v>0.27</v>
      </c>
      <c r="M97" s="203">
        <v>2.3199999999999998</v>
      </c>
      <c r="N97" s="203">
        <v>1.89</v>
      </c>
      <c r="O97" s="203">
        <v>2.67</v>
      </c>
      <c r="P97" s="203">
        <v>1</v>
      </c>
      <c r="Q97" s="203">
        <v>0.33</v>
      </c>
      <c r="R97" s="203">
        <v>0.68</v>
      </c>
      <c r="S97" s="203">
        <v>0.42</v>
      </c>
      <c r="T97" s="203">
        <v>0</v>
      </c>
      <c r="U97" s="203">
        <v>2.2200000000000002</v>
      </c>
      <c r="V97" s="203">
        <v>0.28999999999999998</v>
      </c>
      <c r="W97" s="203">
        <v>0.73</v>
      </c>
      <c r="X97" s="203">
        <v>2.36</v>
      </c>
      <c r="Y97" s="203">
        <v>0</v>
      </c>
      <c r="Z97" s="203">
        <v>4.4400000000000004</v>
      </c>
      <c r="AA97" s="203">
        <v>1.44</v>
      </c>
      <c r="AB97" s="203">
        <v>0</v>
      </c>
      <c r="AC97" s="203">
        <v>33.35</v>
      </c>
      <c r="AD97" s="203">
        <v>0</v>
      </c>
      <c r="AE97" s="203">
        <v>0</v>
      </c>
      <c r="AF97" s="203">
        <v>0</v>
      </c>
      <c r="AG97" s="203">
        <v>46.68</v>
      </c>
      <c r="AH97" s="203">
        <v>0</v>
      </c>
      <c r="AI97" s="203">
        <v>46.68</v>
      </c>
      <c r="AJ97" s="203">
        <v>0</v>
      </c>
      <c r="AK97" s="203">
        <v>15.59</v>
      </c>
      <c r="AL97" s="203">
        <v>0</v>
      </c>
      <c r="AM97" s="203">
        <v>0</v>
      </c>
      <c r="AN97" s="203">
        <v>0</v>
      </c>
      <c r="AO97" s="203">
        <v>311.27999999999997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12.45</v>
      </c>
      <c r="E98" s="203">
        <v>0</v>
      </c>
      <c r="F98" s="203">
        <v>0</v>
      </c>
      <c r="G98" s="203">
        <v>23.13</v>
      </c>
      <c r="H98" s="203">
        <v>0</v>
      </c>
      <c r="I98" s="203">
        <v>0</v>
      </c>
      <c r="J98" s="203">
        <v>26.23</v>
      </c>
      <c r="K98" s="203">
        <v>18.5</v>
      </c>
      <c r="L98" s="203">
        <v>0.27</v>
      </c>
      <c r="M98" s="203">
        <v>2.3199999999999998</v>
      </c>
      <c r="N98" s="203">
        <v>1.89</v>
      </c>
      <c r="O98" s="203">
        <v>2.67</v>
      </c>
      <c r="P98" s="203">
        <v>1</v>
      </c>
      <c r="Q98" s="203">
        <v>0.33</v>
      </c>
      <c r="R98" s="203">
        <v>0.68</v>
      </c>
      <c r="S98" s="203">
        <v>0.42</v>
      </c>
      <c r="T98" s="203">
        <v>0</v>
      </c>
      <c r="U98" s="203">
        <v>2.2200000000000002</v>
      </c>
      <c r="V98" s="203">
        <v>0.28999999999999998</v>
      </c>
      <c r="W98" s="203">
        <v>0.73</v>
      </c>
      <c r="X98" s="203">
        <v>2.36</v>
      </c>
      <c r="Y98" s="203">
        <v>0</v>
      </c>
      <c r="Z98" s="203">
        <v>4.4400000000000004</v>
      </c>
      <c r="AA98" s="203">
        <v>1.44</v>
      </c>
      <c r="AB98" s="203">
        <v>0</v>
      </c>
      <c r="AC98" s="203">
        <v>33.35</v>
      </c>
      <c r="AD98" s="203">
        <v>0</v>
      </c>
      <c r="AE98" s="203">
        <v>0</v>
      </c>
      <c r="AF98" s="203">
        <v>0</v>
      </c>
      <c r="AG98" s="203">
        <v>46.68</v>
      </c>
      <c r="AH98" s="203">
        <v>0</v>
      </c>
      <c r="AI98" s="203">
        <v>46.68</v>
      </c>
      <c r="AJ98" s="203">
        <v>0</v>
      </c>
      <c r="AK98" s="203">
        <v>15.59</v>
      </c>
      <c r="AL98" s="203">
        <v>0</v>
      </c>
      <c r="AM98" s="203">
        <v>0</v>
      </c>
      <c r="AN98" s="203">
        <v>0</v>
      </c>
      <c r="AO98" s="203">
        <v>311.27999999999997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0.29437499999999972</v>
      </c>
      <c r="E99">
        <f t="shared" si="0"/>
        <v>0</v>
      </c>
      <c r="F99">
        <f t="shared" si="0"/>
        <v>0</v>
      </c>
      <c r="G99">
        <f t="shared" si="0"/>
        <v>0.55512000000000139</v>
      </c>
      <c r="H99">
        <f t="shared" si="0"/>
        <v>0</v>
      </c>
      <c r="I99">
        <f t="shared" si="0"/>
        <v>0</v>
      </c>
      <c r="J99">
        <f t="shared" si="0"/>
        <v>0.6295200000000003</v>
      </c>
      <c r="K99">
        <f t="shared" si="0"/>
        <v>3.5707475000000013</v>
      </c>
      <c r="L99">
        <f t="shared" si="0"/>
        <v>5.750000000000003E-2</v>
      </c>
      <c r="M99">
        <f t="shared" si="0"/>
        <v>5.5679999999999889E-2</v>
      </c>
      <c r="N99">
        <f t="shared" si="0"/>
        <v>4.5359999999999907E-2</v>
      </c>
      <c r="O99">
        <f t="shared" si="0"/>
        <v>6.4079999999999873E-2</v>
      </c>
      <c r="P99">
        <f t="shared" si="0"/>
        <v>2.4E-2</v>
      </c>
      <c r="Q99">
        <f t="shared" si="0"/>
        <v>3.6137500000000072E-2</v>
      </c>
      <c r="R99">
        <f t="shared" si="0"/>
        <v>7.9685000000000061E-2</v>
      </c>
      <c r="S99">
        <f t="shared" si="0"/>
        <v>4.4212499999999898E-2</v>
      </c>
      <c r="T99">
        <f t="shared" si="0"/>
        <v>0</v>
      </c>
      <c r="U99">
        <f t="shared" si="0"/>
        <v>5.3119999999999987E-2</v>
      </c>
      <c r="V99">
        <f t="shared" si="0"/>
        <v>2.3205000000000042E-2</v>
      </c>
      <c r="W99">
        <f t="shared" si="0"/>
        <v>5.7779999999999887E-2</v>
      </c>
      <c r="X99">
        <f t="shared" si="0"/>
        <v>0.18294500000000016</v>
      </c>
      <c r="Y99">
        <f t="shared" si="0"/>
        <v>0</v>
      </c>
      <c r="Z99">
        <f t="shared" si="0"/>
        <v>0.43170000000000014</v>
      </c>
      <c r="AA99">
        <f t="shared" si="0"/>
        <v>0.12922000000000011</v>
      </c>
      <c r="AB99">
        <f t="shared" si="0"/>
        <v>0</v>
      </c>
      <c r="AC99">
        <f t="shared" si="0"/>
        <v>0.79975999999999858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1.1203199999999991</v>
      </c>
      <c r="AJ99">
        <f t="shared" si="0"/>
        <v>0</v>
      </c>
      <c r="AK99">
        <f t="shared" si="0"/>
        <v>0.25472000000000017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45741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80.084999999999994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-80.084999999999994</v>
      </c>
      <c r="G3" s="104">
        <f>SUM(B3:F3)</f>
        <v>0</v>
      </c>
    </row>
    <row r="4" spans="1:7">
      <c r="A4" s="99" t="s">
        <v>46</v>
      </c>
      <c r="B4" s="95">
        <f>'IDT-1 Calculation'!DF4</f>
        <v>61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-61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43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-43</v>
      </c>
      <c r="G5" s="100">
        <f t="shared" si="0"/>
        <v>0</v>
      </c>
    </row>
    <row r="6" spans="1:7">
      <c r="A6" s="99" t="s">
        <v>48</v>
      </c>
      <c r="B6" s="95">
        <f>'IDT-1 Calculation'!DF6</f>
        <v>19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-19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33</v>
      </c>
      <c r="C23" s="95">
        <f>'IDT-1 Calculation'!DG23</f>
        <v>-13.971</v>
      </c>
      <c r="D23" s="95">
        <f>'IDT-1 Calculation'!DH23</f>
        <v>0</v>
      </c>
      <c r="E23" s="95">
        <f>'IDT-1 Calculation'!DI23</f>
        <v>0</v>
      </c>
      <c r="F23" s="95">
        <f>'IDT-1 Calculation'!DJ23</f>
        <v>-19.029</v>
      </c>
      <c r="G23" s="100">
        <f t="shared" si="0"/>
        <v>0</v>
      </c>
    </row>
    <row r="24" spans="1:7">
      <c r="A24" s="99" t="s">
        <v>66</v>
      </c>
      <c r="B24" s="95">
        <f>'IDT-1 Calculation'!DF24</f>
        <v>73</v>
      </c>
      <c r="C24" s="95">
        <f>'IDT-1 Calculation'!DG24</f>
        <v>-30.905000000000001</v>
      </c>
      <c r="D24" s="95">
        <f>'IDT-1 Calculation'!DH24</f>
        <v>0</v>
      </c>
      <c r="E24" s="95">
        <f>'IDT-1 Calculation'!DI24</f>
        <v>0</v>
      </c>
      <c r="F24" s="95">
        <f>'IDT-1 Calculation'!DJ24</f>
        <v>-42.094999999999999</v>
      </c>
      <c r="G24" s="100">
        <f t="shared" si="0"/>
        <v>0</v>
      </c>
    </row>
    <row r="25" spans="1:7">
      <c r="A25" s="99" t="s">
        <v>67</v>
      </c>
      <c r="B25" s="95">
        <f>'IDT-1 Calculation'!DF25</f>
        <v>99</v>
      </c>
      <c r="C25" s="95">
        <f>'IDT-1 Calculation'!DG25</f>
        <v>-41.912999999999997</v>
      </c>
      <c r="D25" s="95">
        <f>'IDT-1 Calculation'!DH25</f>
        <v>0</v>
      </c>
      <c r="E25" s="95">
        <f>'IDT-1 Calculation'!DI25</f>
        <v>0</v>
      </c>
      <c r="F25" s="95">
        <f>'IDT-1 Calculation'!DJ25</f>
        <v>-57.087000000000003</v>
      </c>
      <c r="G25" s="100">
        <f t="shared" si="0"/>
        <v>0</v>
      </c>
    </row>
    <row r="26" spans="1:7">
      <c r="A26" s="99" t="s">
        <v>68</v>
      </c>
      <c r="B26" s="95">
        <f>'IDT-1 Calculation'!DF26</f>
        <v>129</v>
      </c>
      <c r="C26" s="95">
        <f>'IDT-1 Calculation'!DG26</f>
        <v>-54.613999999999997</v>
      </c>
      <c r="D26" s="95">
        <f>'IDT-1 Calculation'!DH26</f>
        <v>0</v>
      </c>
      <c r="E26" s="95">
        <f>'IDT-1 Calculation'!DI26</f>
        <v>0</v>
      </c>
      <c r="F26" s="95">
        <f>'IDT-1 Calculation'!DJ26</f>
        <v>-74.385999999999996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25</v>
      </c>
      <c r="C74" s="95">
        <f>'IDT-1 Calculation'!DG74</f>
        <v>-25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35</v>
      </c>
      <c r="C75" s="95">
        <f>'IDT-1 Calculation'!DG75</f>
        <v>-35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37</v>
      </c>
      <c r="C76" s="95">
        <f>'IDT-1 Calculation'!DG76</f>
        <v>-15.664</v>
      </c>
      <c r="D76" s="95">
        <f>'IDT-1 Calculation'!DH76</f>
        <v>0</v>
      </c>
      <c r="E76" s="95">
        <f>'IDT-1 Calculation'!DI76</f>
        <v>0</v>
      </c>
      <c r="F76" s="95">
        <f>'IDT-1 Calculation'!DJ76</f>
        <v>-21.335999999999999</v>
      </c>
      <c r="G76" s="100">
        <f t="shared" si="1"/>
        <v>0</v>
      </c>
    </row>
    <row r="77" spans="1:7">
      <c r="A77" s="99" t="s">
        <v>119</v>
      </c>
      <c r="B77" s="95">
        <f>'IDT-1 Calculation'!DF77</f>
        <v>26</v>
      </c>
      <c r="C77" s="95">
        <f>'IDT-1 Calculation'!DG77</f>
        <v>-11.007</v>
      </c>
      <c r="D77" s="95">
        <f>'IDT-1 Calculation'!DH77</f>
        <v>0</v>
      </c>
      <c r="E77" s="95">
        <f>'IDT-1 Calculation'!DI77</f>
        <v>0</v>
      </c>
      <c r="F77" s="95">
        <f>'IDT-1 Calculation'!DJ77</f>
        <v>-14.993</v>
      </c>
      <c r="G77" s="100">
        <f t="shared" si="1"/>
        <v>0</v>
      </c>
    </row>
    <row r="78" spans="1:7">
      <c r="A78" s="99" t="s">
        <v>120</v>
      </c>
      <c r="B78" s="95">
        <f>'IDT-1 Calculation'!DF78</f>
        <v>44</v>
      </c>
      <c r="C78" s="95">
        <f>'IDT-1 Calculation'!DG78</f>
        <v>-18.628</v>
      </c>
      <c r="D78" s="95">
        <f>'IDT-1 Calculation'!DH78</f>
        <v>0</v>
      </c>
      <c r="E78" s="95">
        <f>'IDT-1 Calculation'!DI78</f>
        <v>0</v>
      </c>
      <c r="F78" s="95">
        <f>'IDT-1 Calculation'!DJ78</f>
        <v>-25.372</v>
      </c>
      <c r="G78" s="100">
        <f t="shared" si="1"/>
        <v>0</v>
      </c>
    </row>
    <row r="79" spans="1:7">
      <c r="A79" s="99" t="s">
        <v>121</v>
      </c>
      <c r="B79" s="95">
        <f>'IDT-1 Calculation'!DF79</f>
        <v>68.13300000000001</v>
      </c>
      <c r="C79" s="95">
        <f>'IDT-1 Calculation'!DG79</f>
        <v>-25</v>
      </c>
      <c r="D79" s="95">
        <f>'IDT-1 Calculation'!DH79</f>
        <v>0</v>
      </c>
      <c r="E79" s="95">
        <f>'IDT-1 Calculation'!DI79</f>
        <v>0</v>
      </c>
      <c r="F79" s="95">
        <f>'IDT-1 Calculation'!DJ79</f>
        <v>-43.133000000000003</v>
      </c>
      <c r="G79" s="100">
        <f t="shared" si="1"/>
        <v>0</v>
      </c>
    </row>
    <row r="80" spans="1:7">
      <c r="A80" s="99" t="s">
        <v>122</v>
      </c>
      <c r="B80" s="95">
        <f>'IDT-1 Calculation'!DF80</f>
        <v>40.679000000000002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-40.679000000000002</v>
      </c>
      <c r="G80" s="100">
        <f t="shared" si="1"/>
        <v>0</v>
      </c>
    </row>
    <row r="81" spans="1:7">
      <c r="A81" s="99" t="s">
        <v>123</v>
      </c>
      <c r="B81" s="95">
        <f>'IDT-1 Calculation'!DF81</f>
        <v>42.719000000000001</v>
      </c>
      <c r="C81" s="95">
        <f>'IDT-1 Calculation'!DG81</f>
        <v>-5</v>
      </c>
      <c r="D81" s="95">
        <f>'IDT-1 Calculation'!DH81</f>
        <v>0</v>
      </c>
      <c r="E81" s="95">
        <f>'IDT-1 Calculation'!DI81</f>
        <v>0</v>
      </c>
      <c r="F81" s="95">
        <f>'IDT-1 Calculation'!DJ81</f>
        <v>-37.719000000000001</v>
      </c>
      <c r="G81" s="100">
        <f t="shared" si="1"/>
        <v>0</v>
      </c>
    </row>
    <row r="82" spans="1:7">
      <c r="A82" s="99" t="s">
        <v>124</v>
      </c>
      <c r="B82" s="95">
        <f>'IDT-1 Calculation'!DF82</f>
        <v>70.686000000000007</v>
      </c>
      <c r="C82" s="95">
        <f>'IDT-1 Calculation'!DG82</f>
        <v>-15</v>
      </c>
      <c r="D82" s="95">
        <f>'IDT-1 Calculation'!DH82</f>
        <v>0</v>
      </c>
      <c r="E82" s="95">
        <f>'IDT-1 Calculation'!DI82</f>
        <v>0</v>
      </c>
      <c r="F82" s="95">
        <f>'IDT-1 Calculation'!DJ82</f>
        <v>-55.686</v>
      </c>
      <c r="G82" s="100">
        <f t="shared" si="1"/>
        <v>0</v>
      </c>
    </row>
    <row r="83" spans="1:7">
      <c r="A83" s="99" t="s">
        <v>125</v>
      </c>
      <c r="B83" s="95">
        <f>'IDT-1 Calculation'!DF83</f>
        <v>85.116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-85.116</v>
      </c>
      <c r="G83" s="100">
        <f t="shared" si="1"/>
        <v>0</v>
      </c>
    </row>
    <row r="84" spans="1:7">
      <c r="A84" s="99" t="s">
        <v>126</v>
      </c>
      <c r="B84" s="95">
        <f>'IDT-1 Calculation'!DF84</f>
        <v>117.012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-117.012</v>
      </c>
      <c r="G84" s="100">
        <f t="shared" si="1"/>
        <v>0</v>
      </c>
    </row>
    <row r="85" spans="1:7">
      <c r="A85" s="99" t="s">
        <v>127</v>
      </c>
      <c r="B85" s="95">
        <f>'IDT-1 Calculation'!DF85</f>
        <v>177</v>
      </c>
      <c r="C85" s="95">
        <f>'IDT-1 Calculation'!DG85</f>
        <v>-50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-127</v>
      </c>
      <c r="G85" s="100">
        <f t="shared" si="1"/>
        <v>0</v>
      </c>
    </row>
    <row r="86" spans="1:7">
      <c r="A86" s="99" t="s">
        <v>128</v>
      </c>
      <c r="B86" s="95">
        <f>'IDT-1 Calculation'!DF86</f>
        <v>176</v>
      </c>
      <c r="C86" s="95">
        <f>'IDT-1 Calculation'!DG86</f>
        <v>-55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-121</v>
      </c>
      <c r="G86" s="100">
        <f t="shared" si="1"/>
        <v>0</v>
      </c>
    </row>
    <row r="87" spans="1:7">
      <c r="A87" s="99" t="s">
        <v>129</v>
      </c>
      <c r="B87" s="95">
        <f>'IDT-1 Calculation'!DF87</f>
        <v>135</v>
      </c>
      <c r="C87" s="95">
        <f>'IDT-1 Calculation'!DG87</f>
        <v>-57.154000000000003</v>
      </c>
      <c r="D87" s="95">
        <f>'IDT-1 Calculation'!DH87</f>
        <v>0</v>
      </c>
      <c r="E87" s="95">
        <f>'IDT-1 Calculation'!DI87</f>
        <v>0</v>
      </c>
      <c r="F87" s="95">
        <f>'IDT-1 Calculation'!DJ87</f>
        <v>-77.846000000000004</v>
      </c>
      <c r="G87" s="100">
        <f t="shared" si="1"/>
        <v>0</v>
      </c>
    </row>
    <row r="88" spans="1:7">
      <c r="A88" s="99" t="s">
        <v>130</v>
      </c>
      <c r="B88" s="95">
        <f>'IDT-1 Calculation'!DF88</f>
        <v>116</v>
      </c>
      <c r="C88" s="95">
        <f>'IDT-1 Calculation'!DG88</f>
        <v>-49.11</v>
      </c>
      <c r="D88" s="95">
        <f>'IDT-1 Calculation'!DH88</f>
        <v>0</v>
      </c>
      <c r="E88" s="95">
        <f>'IDT-1 Calculation'!DI88</f>
        <v>0</v>
      </c>
      <c r="F88" s="95">
        <f>'IDT-1 Calculation'!DJ88</f>
        <v>-66.89</v>
      </c>
      <c r="G88" s="100">
        <f t="shared" si="1"/>
        <v>0</v>
      </c>
    </row>
    <row r="89" spans="1:7">
      <c r="A89" s="99" t="s">
        <v>131</v>
      </c>
      <c r="B89" s="95">
        <f>'IDT-1 Calculation'!DF89</f>
        <v>96</v>
      </c>
      <c r="C89" s="95">
        <f>'IDT-1 Calculation'!DG89</f>
        <v>-40.643000000000001</v>
      </c>
      <c r="D89" s="95">
        <f>'IDT-1 Calculation'!DH89</f>
        <v>0</v>
      </c>
      <c r="E89" s="95">
        <f>'IDT-1 Calculation'!DI89</f>
        <v>0</v>
      </c>
      <c r="F89" s="95">
        <f>'IDT-1 Calculation'!DJ89</f>
        <v>-55.356999999999999</v>
      </c>
      <c r="G89" s="100">
        <f t="shared" si="1"/>
        <v>0</v>
      </c>
    </row>
    <row r="90" spans="1:7">
      <c r="A90" s="99" t="s">
        <v>132</v>
      </c>
      <c r="B90" s="95">
        <f>'IDT-1 Calculation'!DF90</f>
        <v>72</v>
      </c>
      <c r="C90" s="95">
        <f>'IDT-1 Calculation'!DG90</f>
        <v>-30.481999999999999</v>
      </c>
      <c r="D90" s="95">
        <f>'IDT-1 Calculation'!DH90</f>
        <v>0</v>
      </c>
      <c r="E90" s="95">
        <f>'IDT-1 Calculation'!DI90</f>
        <v>0</v>
      </c>
      <c r="F90" s="95">
        <f>'IDT-1 Calculation'!DJ90</f>
        <v>-41.518000000000001</v>
      </c>
      <c r="G90" s="100">
        <f t="shared" si="1"/>
        <v>0</v>
      </c>
    </row>
    <row r="91" spans="1:7">
      <c r="A91" s="99" t="s">
        <v>133</v>
      </c>
      <c r="B91" s="95">
        <f>'IDT-1 Calculation'!DF91</f>
        <v>291.04899999999998</v>
      </c>
      <c r="C91" s="95">
        <f>'IDT-1 Calculation'!DG91</f>
        <v>-40</v>
      </c>
      <c r="D91" s="95">
        <f>'IDT-1 Calculation'!DH91</f>
        <v>0</v>
      </c>
      <c r="E91" s="95">
        <f>'IDT-1 Calculation'!DI91</f>
        <v>0</v>
      </c>
      <c r="F91" s="95">
        <f>'IDT-1 Calculation'!DJ91</f>
        <v>-251.04900000000001</v>
      </c>
      <c r="G91" s="100">
        <f t="shared" si="1"/>
        <v>0</v>
      </c>
    </row>
    <row r="92" spans="1:7">
      <c r="A92" s="99" t="s">
        <v>134</v>
      </c>
      <c r="B92" s="95">
        <f>'IDT-1 Calculation'!DF92</f>
        <v>307</v>
      </c>
      <c r="C92" s="95">
        <f>'IDT-1 Calculation'!DG92</f>
        <v>-50</v>
      </c>
      <c r="D92" s="95">
        <f>'IDT-1 Calculation'!DH92</f>
        <v>0</v>
      </c>
      <c r="E92" s="95">
        <f>'IDT-1 Calculation'!DI92</f>
        <v>0</v>
      </c>
      <c r="F92" s="95">
        <f>'IDT-1 Calculation'!DJ92</f>
        <v>-257</v>
      </c>
      <c r="G92" s="100">
        <f t="shared" si="1"/>
        <v>0</v>
      </c>
    </row>
    <row r="93" spans="1:7">
      <c r="A93" s="99" t="s">
        <v>135</v>
      </c>
      <c r="B93" s="95">
        <f>'IDT-1 Calculation'!DF93</f>
        <v>272</v>
      </c>
      <c r="C93" s="95">
        <f>'IDT-1 Calculation'!DG93</f>
        <v>-55</v>
      </c>
      <c r="D93" s="95">
        <f>'IDT-1 Calculation'!DH93</f>
        <v>0</v>
      </c>
      <c r="E93" s="95">
        <f>'IDT-1 Calculation'!DI93</f>
        <v>0</v>
      </c>
      <c r="F93" s="95">
        <f>'IDT-1 Calculation'!DJ93</f>
        <v>-217</v>
      </c>
      <c r="G93" s="100">
        <f t="shared" si="1"/>
        <v>0</v>
      </c>
    </row>
    <row r="94" spans="1:7">
      <c r="A94" s="99" t="s">
        <v>136</v>
      </c>
      <c r="B94" s="95">
        <f>'IDT-1 Calculation'!DF94</f>
        <v>266</v>
      </c>
      <c r="C94" s="95">
        <f>'IDT-1 Calculation'!DG94</f>
        <v>-60</v>
      </c>
      <c r="D94" s="95">
        <f>'IDT-1 Calculation'!DH94</f>
        <v>0</v>
      </c>
      <c r="E94" s="95">
        <f>'IDT-1 Calculation'!DI94</f>
        <v>0</v>
      </c>
      <c r="F94" s="95">
        <f>'IDT-1 Calculation'!DJ94</f>
        <v>-206</v>
      </c>
      <c r="G94" s="100">
        <f t="shared" si="1"/>
        <v>0</v>
      </c>
    </row>
    <row r="95" spans="1:7">
      <c r="A95" s="99" t="s">
        <v>137</v>
      </c>
      <c r="B95" s="95">
        <f>'IDT-1 Calculation'!DF95</f>
        <v>162.15299999999999</v>
      </c>
      <c r="C95" s="95">
        <f>'IDT-1 Calculation'!DG95</f>
        <v>-99</v>
      </c>
      <c r="D95" s="95">
        <f>'IDT-1 Calculation'!DH95</f>
        <v>0</v>
      </c>
      <c r="E95" s="95">
        <f>'IDT-1 Calculation'!DI95</f>
        <v>0</v>
      </c>
      <c r="F95" s="95">
        <f>'IDT-1 Calculation'!DJ95</f>
        <v>-63.152999999999999</v>
      </c>
      <c r="G95" s="100">
        <f t="shared" si="1"/>
        <v>0</v>
      </c>
    </row>
    <row r="96" spans="1:7">
      <c r="A96" s="99" t="s">
        <v>138</v>
      </c>
      <c r="B96" s="95">
        <f>'IDT-1 Calculation'!DF96</f>
        <v>182.26300000000001</v>
      </c>
      <c r="C96" s="95">
        <f>'IDT-1 Calculation'!DG96</f>
        <v>-109</v>
      </c>
      <c r="D96" s="95">
        <f>'IDT-1 Calculation'!DH96</f>
        <v>0</v>
      </c>
      <c r="E96" s="95">
        <f>'IDT-1 Calculation'!DI96</f>
        <v>0</v>
      </c>
      <c r="F96" s="95">
        <f>'IDT-1 Calculation'!DJ96</f>
        <v>-73.263000000000005</v>
      </c>
      <c r="G96" s="100">
        <f t="shared" si="1"/>
        <v>0</v>
      </c>
    </row>
    <row r="97" spans="1:7">
      <c r="A97" s="99" t="s">
        <v>139</v>
      </c>
      <c r="B97" s="95">
        <f>'IDT-1 Calculation'!DF97</f>
        <v>195</v>
      </c>
      <c r="C97" s="95">
        <f>'IDT-1 Calculation'!DG97</f>
        <v>-109.107</v>
      </c>
      <c r="D97" s="95">
        <f>'IDT-1 Calculation'!DH97</f>
        <v>0</v>
      </c>
      <c r="E97" s="95">
        <f>'IDT-1 Calculation'!DI97</f>
        <v>0</v>
      </c>
      <c r="F97" s="95">
        <f>'IDT-1 Calculation'!DJ97</f>
        <v>-85.893000000000001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164</v>
      </c>
      <c r="C98" s="108">
        <f>'IDT-1 Calculation'!DG98</f>
        <v>-69.432000000000002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-94.567999999999998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0.93497375000000005</v>
      </c>
      <c r="C99" s="111">
        <f>SUM(C3:C98)/4000</f>
        <v>-0.29140750000000004</v>
      </c>
      <c r="D99" s="111">
        <f>SUM(D3:D98)/4000</f>
        <v>0</v>
      </c>
      <c r="E99" s="111">
        <f>SUM(E3:E98)/4000</f>
        <v>0</v>
      </c>
      <c r="F99" s="111">
        <f>SUM(F3:F98)/4000</f>
        <v>-0.64356625000000001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7.23</v>
      </c>
      <c r="E3" s="203">
        <v>0</v>
      </c>
      <c r="F3" s="203">
        <v>0</v>
      </c>
      <c r="G3" s="203">
        <v>13.38</v>
      </c>
      <c r="H3" s="203">
        <v>0</v>
      </c>
      <c r="I3" s="203">
        <v>0</v>
      </c>
      <c r="J3" s="203">
        <v>15.17</v>
      </c>
      <c r="K3" s="203">
        <v>76.459999999999994</v>
      </c>
      <c r="L3" s="203">
        <v>20.81</v>
      </c>
      <c r="M3" s="203">
        <v>0</v>
      </c>
      <c r="N3" s="203">
        <v>1.1000000000000001</v>
      </c>
      <c r="O3" s="203">
        <v>1.84</v>
      </c>
      <c r="P3" s="203">
        <v>2.5099999999999998</v>
      </c>
      <c r="Q3" s="203">
        <v>0.19</v>
      </c>
      <c r="R3" s="203">
        <v>0</v>
      </c>
      <c r="S3" s="203">
        <v>0</v>
      </c>
      <c r="T3" s="203">
        <v>0</v>
      </c>
      <c r="U3" s="203">
        <v>11.85</v>
      </c>
      <c r="V3" s="203">
        <v>0.17</v>
      </c>
      <c r="W3" s="203">
        <v>0.42</v>
      </c>
      <c r="X3" s="203">
        <v>1.37</v>
      </c>
      <c r="Y3" s="203">
        <v>0</v>
      </c>
      <c r="Z3" s="203">
        <v>2.56</v>
      </c>
      <c r="AA3" s="203">
        <v>0.83</v>
      </c>
      <c r="AB3" s="203">
        <v>0</v>
      </c>
      <c r="AC3" s="203">
        <v>18.23</v>
      </c>
      <c r="AD3" s="203">
        <v>0</v>
      </c>
      <c r="AE3" s="203">
        <v>0</v>
      </c>
      <c r="AF3" s="203">
        <v>0</v>
      </c>
      <c r="AG3" s="203">
        <v>26.52</v>
      </c>
      <c r="AH3" s="203">
        <v>0</v>
      </c>
      <c r="AI3" s="203">
        <v>26.52</v>
      </c>
      <c r="AJ3" s="203">
        <v>0</v>
      </c>
      <c r="AK3" s="203">
        <v>9.6</v>
      </c>
      <c r="AL3" s="203">
        <v>0</v>
      </c>
      <c r="AM3" s="203">
        <v>0</v>
      </c>
      <c r="AN3" s="203">
        <v>0</v>
      </c>
      <c r="AO3" s="203">
        <v>183.6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7.23</v>
      </c>
      <c r="E4" s="203">
        <v>0</v>
      </c>
      <c r="F4" s="203">
        <v>0</v>
      </c>
      <c r="G4" s="203">
        <v>13.38</v>
      </c>
      <c r="H4" s="203">
        <v>0</v>
      </c>
      <c r="I4" s="203">
        <v>0</v>
      </c>
      <c r="J4" s="203">
        <v>15.17</v>
      </c>
      <c r="K4" s="203">
        <v>76.459999999999994</v>
      </c>
      <c r="L4" s="203">
        <v>21.19</v>
      </c>
      <c r="M4" s="203">
        <v>0</v>
      </c>
      <c r="N4" s="203">
        <v>1.1000000000000001</v>
      </c>
      <c r="O4" s="203">
        <v>1.84</v>
      </c>
      <c r="P4" s="203">
        <v>2.5099999999999998</v>
      </c>
      <c r="Q4" s="203">
        <v>0.19</v>
      </c>
      <c r="R4" s="203">
        <v>0.39</v>
      </c>
      <c r="S4" s="203">
        <v>0.24</v>
      </c>
      <c r="T4" s="203">
        <v>0</v>
      </c>
      <c r="U4" s="203">
        <v>11.85</v>
      </c>
      <c r="V4" s="203">
        <v>0.17</v>
      </c>
      <c r="W4" s="203">
        <v>0.42</v>
      </c>
      <c r="X4" s="203">
        <v>1.37</v>
      </c>
      <c r="Y4" s="203">
        <v>0</v>
      </c>
      <c r="Z4" s="203">
        <v>2.56</v>
      </c>
      <c r="AA4" s="203">
        <v>0.83</v>
      </c>
      <c r="AB4" s="203">
        <v>0</v>
      </c>
      <c r="AC4" s="203">
        <v>18.23</v>
      </c>
      <c r="AD4" s="203">
        <v>0</v>
      </c>
      <c r="AE4" s="203">
        <v>0</v>
      </c>
      <c r="AF4" s="203">
        <v>0</v>
      </c>
      <c r="AG4" s="203">
        <v>26.52</v>
      </c>
      <c r="AH4" s="203">
        <v>0</v>
      </c>
      <c r="AI4" s="203">
        <v>26.52</v>
      </c>
      <c r="AJ4" s="203">
        <v>0</v>
      </c>
      <c r="AK4" s="203">
        <v>9.6</v>
      </c>
      <c r="AL4" s="203">
        <v>0</v>
      </c>
      <c r="AM4" s="203">
        <v>0</v>
      </c>
      <c r="AN4" s="203">
        <v>0</v>
      </c>
      <c r="AO4" s="203">
        <v>183.6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7.23</v>
      </c>
      <c r="E5" s="203">
        <v>0</v>
      </c>
      <c r="F5" s="203">
        <v>0</v>
      </c>
      <c r="G5" s="203">
        <v>13.38</v>
      </c>
      <c r="H5" s="203">
        <v>0</v>
      </c>
      <c r="I5" s="203">
        <v>0</v>
      </c>
      <c r="J5" s="203">
        <v>15.17</v>
      </c>
      <c r="K5" s="203">
        <v>24.42</v>
      </c>
      <c r="L5" s="203">
        <v>2.94</v>
      </c>
      <c r="M5" s="203">
        <v>0</v>
      </c>
      <c r="N5" s="203">
        <v>1.1000000000000001</v>
      </c>
      <c r="O5" s="203">
        <v>1.84</v>
      </c>
      <c r="P5" s="203">
        <v>2.5099999999999998</v>
      </c>
      <c r="Q5" s="203">
        <v>0.19</v>
      </c>
      <c r="R5" s="203">
        <v>0.39</v>
      </c>
      <c r="S5" s="203">
        <v>0.24</v>
      </c>
      <c r="T5" s="203">
        <v>0</v>
      </c>
      <c r="U5" s="203">
        <v>11.85</v>
      </c>
      <c r="V5" s="203">
        <v>0.17</v>
      </c>
      <c r="W5" s="203">
        <v>0.42</v>
      </c>
      <c r="X5" s="203">
        <v>1.37</v>
      </c>
      <c r="Y5" s="203">
        <v>0</v>
      </c>
      <c r="Z5" s="203">
        <v>2.56</v>
      </c>
      <c r="AA5" s="203">
        <v>0.83</v>
      </c>
      <c r="AB5" s="203">
        <v>0</v>
      </c>
      <c r="AC5" s="203">
        <v>18.23</v>
      </c>
      <c r="AD5" s="203">
        <v>0</v>
      </c>
      <c r="AE5" s="203">
        <v>0</v>
      </c>
      <c r="AF5" s="203">
        <v>0</v>
      </c>
      <c r="AG5" s="203">
        <v>26.52</v>
      </c>
      <c r="AH5" s="203">
        <v>0</v>
      </c>
      <c r="AI5" s="203">
        <v>26.52</v>
      </c>
      <c r="AJ5" s="203">
        <v>0</v>
      </c>
      <c r="AK5" s="203">
        <v>9.6</v>
      </c>
      <c r="AL5" s="203">
        <v>0</v>
      </c>
      <c r="AM5" s="203">
        <v>0</v>
      </c>
      <c r="AN5" s="203">
        <v>0</v>
      </c>
      <c r="AO5" s="203">
        <v>183.6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7.23</v>
      </c>
      <c r="E6" s="203">
        <v>0</v>
      </c>
      <c r="F6" s="203">
        <v>0</v>
      </c>
      <c r="G6" s="203">
        <v>13.38</v>
      </c>
      <c r="H6" s="203">
        <v>0</v>
      </c>
      <c r="I6" s="203">
        <v>0</v>
      </c>
      <c r="J6" s="203">
        <v>15.17</v>
      </c>
      <c r="K6" s="203">
        <v>29.24</v>
      </c>
      <c r="L6" s="203">
        <v>2.94</v>
      </c>
      <c r="M6" s="203">
        <v>0</v>
      </c>
      <c r="N6" s="203">
        <v>1.1000000000000001</v>
      </c>
      <c r="O6" s="203">
        <v>1.84</v>
      </c>
      <c r="P6" s="203">
        <v>2.5099999999999998</v>
      </c>
      <c r="Q6" s="203">
        <v>0.19</v>
      </c>
      <c r="R6" s="203">
        <v>0.39</v>
      </c>
      <c r="S6" s="203">
        <v>0.24</v>
      </c>
      <c r="T6" s="203">
        <v>0</v>
      </c>
      <c r="U6" s="203">
        <v>11.85</v>
      </c>
      <c r="V6" s="203">
        <v>0.17</v>
      </c>
      <c r="W6" s="203">
        <v>0.42</v>
      </c>
      <c r="X6" s="203">
        <v>1.37</v>
      </c>
      <c r="Y6" s="203">
        <v>0</v>
      </c>
      <c r="Z6" s="203">
        <v>2.56</v>
      </c>
      <c r="AA6" s="203">
        <v>0.83</v>
      </c>
      <c r="AB6" s="203">
        <v>0</v>
      </c>
      <c r="AC6" s="203">
        <v>18.23</v>
      </c>
      <c r="AD6" s="203">
        <v>0</v>
      </c>
      <c r="AE6" s="203">
        <v>0</v>
      </c>
      <c r="AF6" s="203">
        <v>0</v>
      </c>
      <c r="AG6" s="203">
        <v>26.52</v>
      </c>
      <c r="AH6" s="203">
        <v>0</v>
      </c>
      <c r="AI6" s="203">
        <v>26.52</v>
      </c>
      <c r="AJ6" s="203">
        <v>0</v>
      </c>
      <c r="AK6" s="203">
        <v>9.6</v>
      </c>
      <c r="AL6" s="203">
        <v>0</v>
      </c>
      <c r="AM6" s="203">
        <v>0</v>
      </c>
      <c r="AN6" s="203">
        <v>0</v>
      </c>
      <c r="AO6" s="203">
        <v>183.6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7.23</v>
      </c>
      <c r="E7" s="203">
        <v>0</v>
      </c>
      <c r="F7" s="203">
        <v>0</v>
      </c>
      <c r="G7" s="203">
        <v>13.38</v>
      </c>
      <c r="H7" s="203">
        <v>0</v>
      </c>
      <c r="I7" s="203">
        <v>0</v>
      </c>
      <c r="J7" s="203">
        <v>15.17</v>
      </c>
      <c r="K7" s="203">
        <v>72.61</v>
      </c>
      <c r="L7" s="203">
        <v>2.93</v>
      </c>
      <c r="M7" s="203">
        <v>0</v>
      </c>
      <c r="N7" s="203">
        <v>1.1000000000000001</v>
      </c>
      <c r="O7" s="203">
        <v>1.84</v>
      </c>
      <c r="P7" s="203">
        <v>2.5099999999999998</v>
      </c>
      <c r="Q7" s="203">
        <v>0.19</v>
      </c>
      <c r="R7" s="203">
        <v>0.39</v>
      </c>
      <c r="S7" s="203">
        <v>0.24</v>
      </c>
      <c r="T7" s="203">
        <v>0</v>
      </c>
      <c r="U7" s="203">
        <v>11.62</v>
      </c>
      <c r="V7" s="203">
        <v>0.17</v>
      </c>
      <c r="W7" s="203">
        <v>0.42</v>
      </c>
      <c r="X7" s="203">
        <v>1.37</v>
      </c>
      <c r="Y7" s="203">
        <v>0</v>
      </c>
      <c r="Z7" s="203">
        <v>2.56</v>
      </c>
      <c r="AA7" s="203">
        <v>0.83</v>
      </c>
      <c r="AB7" s="203">
        <v>0</v>
      </c>
      <c r="AC7" s="203">
        <v>18.239999999999998</v>
      </c>
      <c r="AD7" s="203">
        <v>0</v>
      </c>
      <c r="AE7" s="203">
        <v>0</v>
      </c>
      <c r="AF7" s="203">
        <v>0</v>
      </c>
      <c r="AG7" s="203">
        <v>26.52</v>
      </c>
      <c r="AH7" s="203">
        <v>0</v>
      </c>
      <c r="AI7" s="203">
        <v>26.52</v>
      </c>
      <c r="AJ7" s="203">
        <v>0</v>
      </c>
      <c r="AK7" s="203">
        <v>9.6</v>
      </c>
      <c r="AL7" s="203">
        <v>0</v>
      </c>
      <c r="AM7" s="203">
        <v>0</v>
      </c>
      <c r="AN7" s="203">
        <v>0</v>
      </c>
      <c r="AO7" s="203">
        <v>183.6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7.28</v>
      </c>
      <c r="E8" s="203">
        <v>0</v>
      </c>
      <c r="F8" s="203">
        <v>0</v>
      </c>
      <c r="G8" s="203">
        <v>13.38</v>
      </c>
      <c r="H8" s="203">
        <v>0</v>
      </c>
      <c r="I8" s="203">
        <v>0</v>
      </c>
      <c r="J8" s="203">
        <v>15.17</v>
      </c>
      <c r="K8" s="203">
        <v>76.459999999999994</v>
      </c>
      <c r="L8" s="203">
        <v>12.57</v>
      </c>
      <c r="M8" s="203">
        <v>0</v>
      </c>
      <c r="N8" s="203">
        <v>1.1000000000000001</v>
      </c>
      <c r="O8" s="203">
        <v>1.84</v>
      </c>
      <c r="P8" s="203">
        <v>2.5099999999999998</v>
      </c>
      <c r="Q8" s="203">
        <v>0.19</v>
      </c>
      <c r="R8" s="203">
        <v>0.39</v>
      </c>
      <c r="S8" s="203">
        <v>0.24</v>
      </c>
      <c r="T8" s="203">
        <v>0</v>
      </c>
      <c r="U8" s="203">
        <v>11.62</v>
      </c>
      <c r="V8" s="203">
        <v>0.17</v>
      </c>
      <c r="W8" s="203">
        <v>0.42</v>
      </c>
      <c r="X8" s="203">
        <v>1.37</v>
      </c>
      <c r="Y8" s="203">
        <v>0</v>
      </c>
      <c r="Z8" s="203">
        <v>2.56</v>
      </c>
      <c r="AA8" s="203">
        <v>0.83</v>
      </c>
      <c r="AB8" s="203">
        <v>0</v>
      </c>
      <c r="AC8" s="203">
        <v>18.239999999999998</v>
      </c>
      <c r="AD8" s="203">
        <v>0</v>
      </c>
      <c r="AE8" s="203">
        <v>0</v>
      </c>
      <c r="AF8" s="203">
        <v>0</v>
      </c>
      <c r="AG8" s="203">
        <v>26.52</v>
      </c>
      <c r="AH8" s="203">
        <v>0</v>
      </c>
      <c r="AI8" s="203">
        <v>26.52</v>
      </c>
      <c r="AJ8" s="203">
        <v>0</v>
      </c>
      <c r="AK8" s="203">
        <v>9.6</v>
      </c>
      <c r="AL8" s="203">
        <v>0</v>
      </c>
      <c r="AM8" s="203">
        <v>0</v>
      </c>
      <c r="AN8" s="203">
        <v>0</v>
      </c>
      <c r="AO8" s="203">
        <v>183.6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7.28</v>
      </c>
      <c r="E9" s="203">
        <v>0</v>
      </c>
      <c r="F9" s="203">
        <v>0</v>
      </c>
      <c r="G9" s="203">
        <v>13.38</v>
      </c>
      <c r="H9" s="203">
        <v>0</v>
      </c>
      <c r="I9" s="203">
        <v>0</v>
      </c>
      <c r="J9" s="203">
        <v>15.17</v>
      </c>
      <c r="K9" s="203">
        <v>74.930000000000007</v>
      </c>
      <c r="L9" s="203">
        <v>21.24</v>
      </c>
      <c r="M9" s="203">
        <v>0</v>
      </c>
      <c r="N9" s="203">
        <v>1.1000000000000001</v>
      </c>
      <c r="O9" s="203">
        <v>1.84</v>
      </c>
      <c r="P9" s="203">
        <v>2.5099999999999998</v>
      </c>
      <c r="Q9" s="203">
        <v>0.19</v>
      </c>
      <c r="R9" s="203">
        <v>0.39</v>
      </c>
      <c r="S9" s="203">
        <v>0.24</v>
      </c>
      <c r="T9" s="203">
        <v>0</v>
      </c>
      <c r="U9" s="203">
        <v>11.62</v>
      </c>
      <c r="V9" s="203">
        <v>0.17</v>
      </c>
      <c r="W9" s="203">
        <v>0.42</v>
      </c>
      <c r="X9" s="203">
        <v>1.37</v>
      </c>
      <c r="Y9" s="203">
        <v>0</v>
      </c>
      <c r="Z9" s="203">
        <v>2.56</v>
      </c>
      <c r="AA9" s="203">
        <v>0.83</v>
      </c>
      <c r="AB9" s="203">
        <v>0</v>
      </c>
      <c r="AC9" s="203">
        <v>18.239999999999998</v>
      </c>
      <c r="AD9" s="203">
        <v>0</v>
      </c>
      <c r="AE9" s="203">
        <v>0</v>
      </c>
      <c r="AF9" s="203">
        <v>0</v>
      </c>
      <c r="AG9" s="203">
        <v>26.52</v>
      </c>
      <c r="AH9" s="203">
        <v>0</v>
      </c>
      <c r="AI9" s="203">
        <v>26.52</v>
      </c>
      <c r="AJ9" s="203">
        <v>0</v>
      </c>
      <c r="AK9" s="203">
        <v>9.6</v>
      </c>
      <c r="AL9" s="203">
        <v>0</v>
      </c>
      <c r="AM9" s="203">
        <v>0</v>
      </c>
      <c r="AN9" s="203">
        <v>0</v>
      </c>
      <c r="AO9" s="203">
        <v>183.6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7.28</v>
      </c>
      <c r="E10" s="203">
        <v>0</v>
      </c>
      <c r="F10" s="203">
        <v>0</v>
      </c>
      <c r="G10" s="203">
        <v>13.38</v>
      </c>
      <c r="H10" s="203">
        <v>0</v>
      </c>
      <c r="I10" s="203">
        <v>0</v>
      </c>
      <c r="J10" s="203">
        <v>15.17</v>
      </c>
      <c r="K10" s="203">
        <v>76.459999999999994</v>
      </c>
      <c r="L10" s="203">
        <v>21.24</v>
      </c>
      <c r="M10" s="203">
        <v>0</v>
      </c>
      <c r="N10" s="203">
        <v>1.1000000000000001</v>
      </c>
      <c r="O10" s="203">
        <v>1.84</v>
      </c>
      <c r="P10" s="203">
        <v>2.5099999999999998</v>
      </c>
      <c r="Q10" s="203">
        <v>0.19</v>
      </c>
      <c r="R10" s="203">
        <v>0.39</v>
      </c>
      <c r="S10" s="203">
        <v>0.24</v>
      </c>
      <c r="T10" s="203">
        <v>0</v>
      </c>
      <c r="U10" s="203">
        <v>11.62</v>
      </c>
      <c r="V10" s="203">
        <v>0.17</v>
      </c>
      <c r="W10" s="203">
        <v>0.42</v>
      </c>
      <c r="X10" s="203">
        <v>1.37</v>
      </c>
      <c r="Y10" s="203">
        <v>0</v>
      </c>
      <c r="Z10" s="203">
        <v>2.56</v>
      </c>
      <c r="AA10" s="203">
        <v>0.83</v>
      </c>
      <c r="AB10" s="203">
        <v>0</v>
      </c>
      <c r="AC10" s="203">
        <v>18.239999999999998</v>
      </c>
      <c r="AD10" s="203">
        <v>0</v>
      </c>
      <c r="AE10" s="203">
        <v>0</v>
      </c>
      <c r="AF10" s="203">
        <v>0</v>
      </c>
      <c r="AG10" s="203">
        <v>26.52</v>
      </c>
      <c r="AH10" s="203">
        <v>0</v>
      </c>
      <c r="AI10" s="203">
        <v>26.52</v>
      </c>
      <c r="AJ10" s="203">
        <v>0</v>
      </c>
      <c r="AK10" s="203">
        <v>9.6</v>
      </c>
      <c r="AL10" s="203">
        <v>0</v>
      </c>
      <c r="AM10" s="203">
        <v>0</v>
      </c>
      <c r="AN10" s="203">
        <v>0</v>
      </c>
      <c r="AO10" s="203">
        <v>183.6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7.28</v>
      </c>
      <c r="E11" s="203">
        <v>0</v>
      </c>
      <c r="F11" s="203">
        <v>0</v>
      </c>
      <c r="G11" s="203">
        <v>13.38</v>
      </c>
      <c r="H11" s="203">
        <v>0</v>
      </c>
      <c r="I11" s="203">
        <v>0</v>
      </c>
      <c r="J11" s="203">
        <v>15.17</v>
      </c>
      <c r="K11" s="203">
        <v>76.459999999999994</v>
      </c>
      <c r="L11" s="203">
        <v>21.19</v>
      </c>
      <c r="M11" s="203">
        <v>0</v>
      </c>
      <c r="N11" s="203">
        <v>1.1000000000000001</v>
      </c>
      <c r="O11" s="203">
        <v>1.84</v>
      </c>
      <c r="P11" s="203">
        <v>2.5099999999999998</v>
      </c>
      <c r="Q11" s="203">
        <v>4.34</v>
      </c>
      <c r="R11" s="203">
        <v>4.6100000000000003</v>
      </c>
      <c r="S11" s="203">
        <v>1.88</v>
      </c>
      <c r="T11" s="203">
        <v>0</v>
      </c>
      <c r="U11" s="203">
        <v>11.62</v>
      </c>
      <c r="V11" s="203">
        <v>0.17</v>
      </c>
      <c r="W11" s="203">
        <v>0.42</v>
      </c>
      <c r="X11" s="203">
        <v>1.37</v>
      </c>
      <c r="Y11" s="203">
        <v>0</v>
      </c>
      <c r="Z11" s="203">
        <v>37.909999999999997</v>
      </c>
      <c r="AA11" s="203">
        <v>0.83</v>
      </c>
      <c r="AB11" s="203">
        <v>0</v>
      </c>
      <c r="AC11" s="203">
        <v>18.239999999999998</v>
      </c>
      <c r="AD11" s="203">
        <v>0</v>
      </c>
      <c r="AE11" s="203">
        <v>0</v>
      </c>
      <c r="AF11" s="203">
        <v>0</v>
      </c>
      <c r="AG11" s="203">
        <v>26.52</v>
      </c>
      <c r="AH11" s="203">
        <v>0</v>
      </c>
      <c r="AI11" s="203">
        <v>26.52</v>
      </c>
      <c r="AJ11" s="203">
        <v>0</v>
      </c>
      <c r="AK11" s="203">
        <v>9.6</v>
      </c>
      <c r="AL11" s="203">
        <v>0</v>
      </c>
      <c r="AM11" s="203">
        <v>0</v>
      </c>
      <c r="AN11" s="203">
        <v>0</v>
      </c>
      <c r="AO11" s="203">
        <v>183.6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7.28</v>
      </c>
      <c r="E12" s="203">
        <v>0</v>
      </c>
      <c r="F12" s="203">
        <v>0</v>
      </c>
      <c r="G12" s="203">
        <v>13.38</v>
      </c>
      <c r="H12" s="203">
        <v>0</v>
      </c>
      <c r="I12" s="203">
        <v>0</v>
      </c>
      <c r="J12" s="203">
        <v>15.17</v>
      </c>
      <c r="K12" s="203">
        <v>76.459999999999994</v>
      </c>
      <c r="L12" s="203">
        <v>21.19</v>
      </c>
      <c r="M12" s="203">
        <v>0</v>
      </c>
      <c r="N12" s="203">
        <v>1.1000000000000001</v>
      </c>
      <c r="O12" s="203">
        <v>1.84</v>
      </c>
      <c r="P12" s="203">
        <v>2.5099999999999998</v>
      </c>
      <c r="Q12" s="203">
        <v>4.34</v>
      </c>
      <c r="R12" s="203">
        <v>7.88</v>
      </c>
      <c r="S12" s="203">
        <v>4.78</v>
      </c>
      <c r="T12" s="203">
        <v>0</v>
      </c>
      <c r="U12" s="203">
        <v>11.62</v>
      </c>
      <c r="V12" s="203">
        <v>0.17</v>
      </c>
      <c r="W12" s="203">
        <v>0.42</v>
      </c>
      <c r="X12" s="203">
        <v>1.37</v>
      </c>
      <c r="Y12" s="203">
        <v>0</v>
      </c>
      <c r="Z12" s="203">
        <v>37.909999999999997</v>
      </c>
      <c r="AA12" s="203">
        <v>0.83</v>
      </c>
      <c r="AB12" s="203">
        <v>0</v>
      </c>
      <c r="AC12" s="203">
        <v>18.239999999999998</v>
      </c>
      <c r="AD12" s="203">
        <v>0</v>
      </c>
      <c r="AE12" s="203">
        <v>0</v>
      </c>
      <c r="AF12" s="203">
        <v>0</v>
      </c>
      <c r="AG12" s="203">
        <v>26.52</v>
      </c>
      <c r="AH12" s="203">
        <v>0</v>
      </c>
      <c r="AI12" s="203">
        <v>26.52</v>
      </c>
      <c r="AJ12" s="203">
        <v>0</v>
      </c>
      <c r="AK12" s="203">
        <v>9.6</v>
      </c>
      <c r="AL12" s="203">
        <v>0</v>
      </c>
      <c r="AM12" s="203">
        <v>0</v>
      </c>
      <c r="AN12" s="203">
        <v>0</v>
      </c>
      <c r="AO12" s="203">
        <v>183.6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7.28</v>
      </c>
      <c r="E13" s="203">
        <v>0</v>
      </c>
      <c r="F13" s="203">
        <v>0</v>
      </c>
      <c r="G13" s="203">
        <v>13.38</v>
      </c>
      <c r="H13" s="203">
        <v>0</v>
      </c>
      <c r="I13" s="203">
        <v>0</v>
      </c>
      <c r="J13" s="203">
        <v>15.17</v>
      </c>
      <c r="K13" s="203">
        <v>76.459999999999994</v>
      </c>
      <c r="L13" s="203">
        <v>21.19</v>
      </c>
      <c r="M13" s="203">
        <v>0</v>
      </c>
      <c r="N13" s="203">
        <v>1.1000000000000001</v>
      </c>
      <c r="O13" s="203">
        <v>1.84</v>
      </c>
      <c r="P13" s="203">
        <v>2.5099999999999998</v>
      </c>
      <c r="Q13" s="203">
        <v>4.34</v>
      </c>
      <c r="R13" s="203">
        <v>7.88</v>
      </c>
      <c r="S13" s="203">
        <v>4.78</v>
      </c>
      <c r="T13" s="203">
        <v>0</v>
      </c>
      <c r="U13" s="203">
        <v>11.62</v>
      </c>
      <c r="V13" s="203">
        <v>0.17</v>
      </c>
      <c r="W13" s="203">
        <v>0.42</v>
      </c>
      <c r="X13" s="203">
        <v>1.37</v>
      </c>
      <c r="Y13" s="203">
        <v>0</v>
      </c>
      <c r="Z13" s="203">
        <v>37.909999999999997</v>
      </c>
      <c r="AA13" s="203">
        <v>11.35</v>
      </c>
      <c r="AB13" s="203">
        <v>0</v>
      </c>
      <c r="AC13" s="203">
        <v>18.239999999999998</v>
      </c>
      <c r="AD13" s="203">
        <v>0</v>
      </c>
      <c r="AE13" s="203">
        <v>0</v>
      </c>
      <c r="AF13" s="203">
        <v>0</v>
      </c>
      <c r="AG13" s="203">
        <v>26.52</v>
      </c>
      <c r="AH13" s="203">
        <v>0</v>
      </c>
      <c r="AI13" s="203">
        <v>26.52</v>
      </c>
      <c r="AJ13" s="203">
        <v>0</v>
      </c>
      <c r="AK13" s="203">
        <v>9.6</v>
      </c>
      <c r="AL13" s="203">
        <v>0</v>
      </c>
      <c r="AM13" s="203">
        <v>0</v>
      </c>
      <c r="AN13" s="203">
        <v>0</v>
      </c>
      <c r="AO13" s="203">
        <v>183.6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7.28</v>
      </c>
      <c r="E14" s="203">
        <v>0</v>
      </c>
      <c r="F14" s="203">
        <v>0</v>
      </c>
      <c r="G14" s="203">
        <v>13.38</v>
      </c>
      <c r="H14" s="203">
        <v>0</v>
      </c>
      <c r="I14" s="203">
        <v>0</v>
      </c>
      <c r="J14" s="203">
        <v>15.17</v>
      </c>
      <c r="K14" s="203">
        <v>76.459999999999994</v>
      </c>
      <c r="L14" s="203">
        <v>21.19</v>
      </c>
      <c r="M14" s="203">
        <v>0</v>
      </c>
      <c r="N14" s="203">
        <v>1.1000000000000001</v>
      </c>
      <c r="O14" s="203">
        <v>1.84</v>
      </c>
      <c r="P14" s="203">
        <v>2.5099999999999998</v>
      </c>
      <c r="Q14" s="203">
        <v>4.34</v>
      </c>
      <c r="R14" s="203">
        <v>7.88</v>
      </c>
      <c r="S14" s="203">
        <v>4.78</v>
      </c>
      <c r="T14" s="203">
        <v>0</v>
      </c>
      <c r="U14" s="203">
        <v>11.62</v>
      </c>
      <c r="V14" s="203">
        <v>0.17</v>
      </c>
      <c r="W14" s="203">
        <v>0.42</v>
      </c>
      <c r="X14" s="203">
        <v>1.37</v>
      </c>
      <c r="Y14" s="203">
        <v>0</v>
      </c>
      <c r="Z14" s="203">
        <v>37.909999999999997</v>
      </c>
      <c r="AA14" s="203">
        <v>11.35</v>
      </c>
      <c r="AB14" s="203">
        <v>0</v>
      </c>
      <c r="AC14" s="203">
        <v>18.239999999999998</v>
      </c>
      <c r="AD14" s="203">
        <v>0</v>
      </c>
      <c r="AE14" s="203">
        <v>0</v>
      </c>
      <c r="AF14" s="203">
        <v>0</v>
      </c>
      <c r="AG14" s="203">
        <v>26.52</v>
      </c>
      <c r="AH14" s="203">
        <v>0</v>
      </c>
      <c r="AI14" s="203">
        <v>26.52</v>
      </c>
      <c r="AJ14" s="203">
        <v>0</v>
      </c>
      <c r="AK14" s="203">
        <v>9.6</v>
      </c>
      <c r="AL14" s="203">
        <v>0</v>
      </c>
      <c r="AM14" s="203">
        <v>0</v>
      </c>
      <c r="AN14" s="203">
        <v>0</v>
      </c>
      <c r="AO14" s="203">
        <v>183.6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7.28</v>
      </c>
      <c r="E15" s="203">
        <v>0</v>
      </c>
      <c r="F15" s="203">
        <v>0</v>
      </c>
      <c r="G15" s="203">
        <v>13.38</v>
      </c>
      <c r="H15" s="203">
        <v>0</v>
      </c>
      <c r="I15" s="203">
        <v>0</v>
      </c>
      <c r="J15" s="203">
        <v>15.17</v>
      </c>
      <c r="K15" s="203">
        <v>76.459999999999994</v>
      </c>
      <c r="L15" s="203">
        <v>21.19</v>
      </c>
      <c r="M15" s="203">
        <v>0</v>
      </c>
      <c r="N15" s="203">
        <v>1.1000000000000001</v>
      </c>
      <c r="O15" s="203">
        <v>1.84</v>
      </c>
      <c r="P15" s="203">
        <v>2.5099999999999998</v>
      </c>
      <c r="Q15" s="203">
        <v>4.34</v>
      </c>
      <c r="R15" s="203">
        <v>7.88</v>
      </c>
      <c r="S15" s="203">
        <v>4.78</v>
      </c>
      <c r="T15" s="203">
        <v>0</v>
      </c>
      <c r="U15" s="203">
        <v>11.62</v>
      </c>
      <c r="V15" s="203">
        <v>0.17</v>
      </c>
      <c r="W15" s="203">
        <v>0.42</v>
      </c>
      <c r="X15" s="203">
        <v>1.37</v>
      </c>
      <c r="Y15" s="203">
        <v>0</v>
      </c>
      <c r="Z15" s="203">
        <v>37.909999999999997</v>
      </c>
      <c r="AA15" s="203">
        <v>11.35</v>
      </c>
      <c r="AB15" s="203">
        <v>0</v>
      </c>
      <c r="AC15" s="203">
        <v>18.239999999999998</v>
      </c>
      <c r="AD15" s="203">
        <v>0</v>
      </c>
      <c r="AE15" s="203">
        <v>0</v>
      </c>
      <c r="AF15" s="203">
        <v>0</v>
      </c>
      <c r="AG15" s="203">
        <v>26.52</v>
      </c>
      <c r="AH15" s="203">
        <v>0</v>
      </c>
      <c r="AI15" s="203">
        <v>26.52</v>
      </c>
      <c r="AJ15" s="203">
        <v>0</v>
      </c>
      <c r="AK15" s="203">
        <v>9.6</v>
      </c>
      <c r="AL15" s="203">
        <v>0</v>
      </c>
      <c r="AM15" s="203">
        <v>0</v>
      </c>
      <c r="AN15" s="203">
        <v>0</v>
      </c>
      <c r="AO15" s="203">
        <v>183.6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7.28</v>
      </c>
      <c r="E16" s="203">
        <v>0</v>
      </c>
      <c r="F16" s="203">
        <v>0</v>
      </c>
      <c r="G16" s="203">
        <v>13.38</v>
      </c>
      <c r="H16" s="203">
        <v>0</v>
      </c>
      <c r="I16" s="203">
        <v>0</v>
      </c>
      <c r="J16" s="203">
        <v>15.17</v>
      </c>
      <c r="K16" s="203">
        <v>76.459999999999994</v>
      </c>
      <c r="L16" s="203">
        <v>21.19</v>
      </c>
      <c r="M16" s="203">
        <v>0</v>
      </c>
      <c r="N16" s="203">
        <v>1.1000000000000001</v>
      </c>
      <c r="O16" s="203">
        <v>1.84</v>
      </c>
      <c r="P16" s="203">
        <v>2.5099999999999998</v>
      </c>
      <c r="Q16" s="203">
        <v>4.34</v>
      </c>
      <c r="R16" s="203">
        <v>7.88</v>
      </c>
      <c r="S16" s="203">
        <v>4.78</v>
      </c>
      <c r="T16" s="203">
        <v>0</v>
      </c>
      <c r="U16" s="203">
        <v>11.62</v>
      </c>
      <c r="V16" s="203">
        <v>3.66</v>
      </c>
      <c r="W16" s="203">
        <v>0.42</v>
      </c>
      <c r="X16" s="203">
        <v>1.37</v>
      </c>
      <c r="Y16" s="203">
        <v>0</v>
      </c>
      <c r="Z16" s="203">
        <v>37.909999999999997</v>
      </c>
      <c r="AA16" s="203">
        <v>11.35</v>
      </c>
      <c r="AB16" s="203">
        <v>0</v>
      </c>
      <c r="AC16" s="203">
        <v>18.239999999999998</v>
      </c>
      <c r="AD16" s="203">
        <v>0</v>
      </c>
      <c r="AE16" s="203">
        <v>0</v>
      </c>
      <c r="AF16" s="203">
        <v>0</v>
      </c>
      <c r="AG16" s="203">
        <v>26.52</v>
      </c>
      <c r="AH16" s="203">
        <v>0</v>
      </c>
      <c r="AI16" s="203">
        <v>26.52</v>
      </c>
      <c r="AJ16" s="203">
        <v>0</v>
      </c>
      <c r="AK16" s="203">
        <v>9.6</v>
      </c>
      <c r="AL16" s="203">
        <v>0</v>
      </c>
      <c r="AM16" s="203">
        <v>0</v>
      </c>
      <c r="AN16" s="203">
        <v>0</v>
      </c>
      <c r="AO16" s="203">
        <v>183.6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7.25</v>
      </c>
      <c r="E17" s="203">
        <v>0</v>
      </c>
      <c r="F17" s="203">
        <v>0</v>
      </c>
      <c r="G17" s="203">
        <v>13.38</v>
      </c>
      <c r="H17" s="203">
        <v>0</v>
      </c>
      <c r="I17" s="203">
        <v>0</v>
      </c>
      <c r="J17" s="203">
        <v>15.17</v>
      </c>
      <c r="K17" s="203">
        <v>76.459999999999994</v>
      </c>
      <c r="L17" s="203">
        <v>21.19</v>
      </c>
      <c r="M17" s="203">
        <v>0</v>
      </c>
      <c r="N17" s="203">
        <v>1.1000000000000001</v>
      </c>
      <c r="O17" s="203">
        <v>1.84</v>
      </c>
      <c r="P17" s="203">
        <v>2.5099999999999998</v>
      </c>
      <c r="Q17" s="203">
        <v>4.34</v>
      </c>
      <c r="R17" s="203">
        <v>7.88</v>
      </c>
      <c r="S17" s="203">
        <v>4.78</v>
      </c>
      <c r="T17" s="203">
        <v>0</v>
      </c>
      <c r="U17" s="203">
        <v>11.62</v>
      </c>
      <c r="V17" s="203">
        <v>0.17</v>
      </c>
      <c r="W17" s="203">
        <v>0.5</v>
      </c>
      <c r="X17" s="203">
        <v>1.37</v>
      </c>
      <c r="Y17" s="203">
        <v>0</v>
      </c>
      <c r="Z17" s="203">
        <v>37.909999999999997</v>
      </c>
      <c r="AA17" s="203">
        <v>11.35</v>
      </c>
      <c r="AB17" s="203">
        <v>0</v>
      </c>
      <c r="AC17" s="203">
        <v>18.239999999999998</v>
      </c>
      <c r="AD17" s="203">
        <v>0</v>
      </c>
      <c r="AE17" s="203">
        <v>0</v>
      </c>
      <c r="AF17" s="203">
        <v>0</v>
      </c>
      <c r="AG17" s="203">
        <v>26.52</v>
      </c>
      <c r="AH17" s="203">
        <v>0</v>
      </c>
      <c r="AI17" s="203">
        <v>26.52</v>
      </c>
      <c r="AJ17" s="203">
        <v>0</v>
      </c>
      <c r="AK17" s="203">
        <v>9.6</v>
      </c>
      <c r="AL17" s="203">
        <v>0</v>
      </c>
      <c r="AM17" s="203">
        <v>0</v>
      </c>
      <c r="AN17" s="203">
        <v>0</v>
      </c>
      <c r="AO17" s="203">
        <v>183.6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7.25</v>
      </c>
      <c r="E18" s="203">
        <v>0</v>
      </c>
      <c r="F18" s="203">
        <v>0</v>
      </c>
      <c r="G18" s="203">
        <v>13.38</v>
      </c>
      <c r="H18" s="203">
        <v>0</v>
      </c>
      <c r="I18" s="203">
        <v>0</v>
      </c>
      <c r="J18" s="203">
        <v>15.17</v>
      </c>
      <c r="K18" s="203">
        <v>76.459999999999994</v>
      </c>
      <c r="L18" s="203">
        <v>21.19</v>
      </c>
      <c r="M18" s="203">
        <v>0</v>
      </c>
      <c r="N18" s="203">
        <v>1.1000000000000001</v>
      </c>
      <c r="O18" s="203">
        <v>1.84</v>
      </c>
      <c r="P18" s="203">
        <v>2.5099999999999998</v>
      </c>
      <c r="Q18" s="203">
        <v>4.34</v>
      </c>
      <c r="R18" s="203">
        <v>7.88</v>
      </c>
      <c r="S18" s="203">
        <v>4.78</v>
      </c>
      <c r="T18" s="203">
        <v>0</v>
      </c>
      <c r="U18" s="203">
        <v>11.62</v>
      </c>
      <c r="V18" s="203">
        <v>0.17</v>
      </c>
      <c r="W18" s="203">
        <v>0.5</v>
      </c>
      <c r="X18" s="203">
        <v>1.37</v>
      </c>
      <c r="Y18" s="203">
        <v>0</v>
      </c>
      <c r="Z18" s="203">
        <v>37.909999999999997</v>
      </c>
      <c r="AA18" s="203">
        <v>11.35</v>
      </c>
      <c r="AB18" s="203">
        <v>0</v>
      </c>
      <c r="AC18" s="203">
        <v>18.239999999999998</v>
      </c>
      <c r="AD18" s="203">
        <v>0</v>
      </c>
      <c r="AE18" s="203">
        <v>0</v>
      </c>
      <c r="AF18" s="203">
        <v>0</v>
      </c>
      <c r="AG18" s="203">
        <v>26.52</v>
      </c>
      <c r="AH18" s="203">
        <v>0</v>
      </c>
      <c r="AI18" s="203">
        <v>26.52</v>
      </c>
      <c r="AJ18" s="203">
        <v>0</v>
      </c>
      <c r="AK18" s="203">
        <v>9.6</v>
      </c>
      <c r="AL18" s="203">
        <v>0</v>
      </c>
      <c r="AM18" s="203">
        <v>0</v>
      </c>
      <c r="AN18" s="203">
        <v>0</v>
      </c>
      <c r="AO18" s="203">
        <v>183.6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7.25</v>
      </c>
      <c r="E19" s="203">
        <v>0</v>
      </c>
      <c r="F19" s="203">
        <v>0</v>
      </c>
      <c r="G19" s="203">
        <v>13.38</v>
      </c>
      <c r="H19" s="203">
        <v>0</v>
      </c>
      <c r="I19" s="203">
        <v>0</v>
      </c>
      <c r="J19" s="203">
        <v>15.17</v>
      </c>
      <c r="K19" s="203">
        <v>76.459999999999994</v>
      </c>
      <c r="L19" s="203">
        <v>21.19</v>
      </c>
      <c r="M19" s="203">
        <v>0</v>
      </c>
      <c r="N19" s="203">
        <v>1.1000000000000001</v>
      </c>
      <c r="O19" s="203">
        <v>1.84</v>
      </c>
      <c r="P19" s="203">
        <v>2.5099999999999998</v>
      </c>
      <c r="Q19" s="203">
        <v>4.34</v>
      </c>
      <c r="R19" s="203">
        <v>7.88</v>
      </c>
      <c r="S19" s="203">
        <v>4.78</v>
      </c>
      <c r="T19" s="203">
        <v>0</v>
      </c>
      <c r="U19" s="203">
        <v>11.62</v>
      </c>
      <c r="V19" s="203">
        <v>0.17</v>
      </c>
      <c r="W19" s="203">
        <v>0.5</v>
      </c>
      <c r="X19" s="203">
        <v>1.37</v>
      </c>
      <c r="Y19" s="203">
        <v>0</v>
      </c>
      <c r="Z19" s="203">
        <v>37.909999999999997</v>
      </c>
      <c r="AA19" s="203">
        <v>11.35</v>
      </c>
      <c r="AB19" s="203">
        <v>0</v>
      </c>
      <c r="AC19" s="203">
        <v>18.239999999999998</v>
      </c>
      <c r="AD19" s="203">
        <v>0</v>
      </c>
      <c r="AE19" s="203">
        <v>0</v>
      </c>
      <c r="AF19" s="203">
        <v>0</v>
      </c>
      <c r="AG19" s="203">
        <v>26.52</v>
      </c>
      <c r="AH19" s="203">
        <v>0</v>
      </c>
      <c r="AI19" s="203">
        <v>26.52</v>
      </c>
      <c r="AJ19" s="203">
        <v>0</v>
      </c>
      <c r="AK19" s="203">
        <v>9.01</v>
      </c>
      <c r="AL19" s="203">
        <v>0</v>
      </c>
      <c r="AM19" s="203">
        <v>0</v>
      </c>
      <c r="AN19" s="203">
        <v>0</v>
      </c>
      <c r="AO19" s="203">
        <v>183.6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7.25</v>
      </c>
      <c r="E20" s="203">
        <v>0</v>
      </c>
      <c r="F20" s="203">
        <v>0</v>
      </c>
      <c r="G20" s="203">
        <v>13.38</v>
      </c>
      <c r="H20" s="203">
        <v>0</v>
      </c>
      <c r="I20" s="203">
        <v>0</v>
      </c>
      <c r="J20" s="203">
        <v>15.17</v>
      </c>
      <c r="K20" s="203">
        <v>76.459999999999994</v>
      </c>
      <c r="L20" s="203">
        <v>21.19</v>
      </c>
      <c r="M20" s="203">
        <v>0</v>
      </c>
      <c r="N20" s="203">
        <v>1.1000000000000001</v>
      </c>
      <c r="O20" s="203">
        <v>1.84</v>
      </c>
      <c r="P20" s="203">
        <v>2.5099999999999998</v>
      </c>
      <c r="Q20" s="203">
        <v>4.34</v>
      </c>
      <c r="R20" s="203">
        <v>7.88</v>
      </c>
      <c r="S20" s="203">
        <v>4.78</v>
      </c>
      <c r="T20" s="203">
        <v>0</v>
      </c>
      <c r="U20" s="203">
        <v>11.62</v>
      </c>
      <c r="V20" s="203">
        <v>0.17</v>
      </c>
      <c r="W20" s="203">
        <v>0.5</v>
      </c>
      <c r="X20" s="203">
        <v>1.37</v>
      </c>
      <c r="Y20" s="203">
        <v>0</v>
      </c>
      <c r="Z20" s="203">
        <v>37.909999999999997</v>
      </c>
      <c r="AA20" s="203">
        <v>11.35</v>
      </c>
      <c r="AB20" s="203">
        <v>0</v>
      </c>
      <c r="AC20" s="203">
        <v>18.239999999999998</v>
      </c>
      <c r="AD20" s="203">
        <v>0</v>
      </c>
      <c r="AE20" s="203">
        <v>0</v>
      </c>
      <c r="AF20" s="203">
        <v>0</v>
      </c>
      <c r="AG20" s="203">
        <v>26.52</v>
      </c>
      <c r="AH20" s="203">
        <v>0</v>
      </c>
      <c r="AI20" s="203">
        <v>26.52</v>
      </c>
      <c r="AJ20" s="203">
        <v>0</v>
      </c>
      <c r="AK20" s="203">
        <v>9.01</v>
      </c>
      <c r="AL20" s="203">
        <v>0</v>
      </c>
      <c r="AM20" s="203">
        <v>0</v>
      </c>
      <c r="AN20" s="203">
        <v>0</v>
      </c>
      <c r="AO20" s="203">
        <v>183.6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7.25</v>
      </c>
      <c r="E21" s="203">
        <v>0</v>
      </c>
      <c r="F21" s="203">
        <v>0</v>
      </c>
      <c r="G21" s="203">
        <v>13.38</v>
      </c>
      <c r="H21" s="203">
        <v>0</v>
      </c>
      <c r="I21" s="203">
        <v>0</v>
      </c>
      <c r="J21" s="203">
        <v>15.17</v>
      </c>
      <c r="K21" s="203">
        <v>76.459999999999994</v>
      </c>
      <c r="L21" s="203">
        <v>1.58</v>
      </c>
      <c r="M21" s="203">
        <v>0</v>
      </c>
      <c r="N21" s="203">
        <v>1.1000000000000001</v>
      </c>
      <c r="O21" s="203">
        <v>1.84</v>
      </c>
      <c r="P21" s="203">
        <v>2.5099999999999998</v>
      </c>
      <c r="Q21" s="203">
        <v>1.0900000000000001</v>
      </c>
      <c r="R21" s="203">
        <v>2.4700000000000002</v>
      </c>
      <c r="S21" s="203">
        <v>1.65</v>
      </c>
      <c r="T21" s="203">
        <v>0</v>
      </c>
      <c r="U21" s="203">
        <v>11.62</v>
      </c>
      <c r="V21" s="203">
        <v>0.17</v>
      </c>
      <c r="W21" s="203">
        <v>0.5</v>
      </c>
      <c r="X21" s="203">
        <v>1.37</v>
      </c>
      <c r="Y21" s="203">
        <v>0</v>
      </c>
      <c r="Z21" s="203">
        <v>2.56</v>
      </c>
      <c r="AA21" s="203">
        <v>0.83</v>
      </c>
      <c r="AB21" s="203">
        <v>0</v>
      </c>
      <c r="AC21" s="203">
        <v>18.239999999999998</v>
      </c>
      <c r="AD21" s="203">
        <v>0</v>
      </c>
      <c r="AE21" s="203">
        <v>0</v>
      </c>
      <c r="AF21" s="203">
        <v>0</v>
      </c>
      <c r="AG21" s="203">
        <v>26.52</v>
      </c>
      <c r="AH21" s="203">
        <v>0</v>
      </c>
      <c r="AI21" s="203">
        <v>26.52</v>
      </c>
      <c r="AJ21" s="203">
        <v>0</v>
      </c>
      <c r="AK21" s="203">
        <v>9.01</v>
      </c>
      <c r="AL21" s="203">
        <v>0</v>
      </c>
      <c r="AM21" s="203">
        <v>0</v>
      </c>
      <c r="AN21" s="203">
        <v>0</v>
      </c>
      <c r="AO21" s="203">
        <v>183.6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7.25</v>
      </c>
      <c r="E22" s="203">
        <v>0</v>
      </c>
      <c r="F22" s="203">
        <v>0</v>
      </c>
      <c r="G22" s="203">
        <v>13.38</v>
      </c>
      <c r="H22" s="203">
        <v>0</v>
      </c>
      <c r="I22" s="203">
        <v>0</v>
      </c>
      <c r="J22" s="203">
        <v>15.17</v>
      </c>
      <c r="K22" s="203">
        <v>76.459999999999994</v>
      </c>
      <c r="L22" s="203">
        <v>1.58</v>
      </c>
      <c r="M22" s="203">
        <v>0</v>
      </c>
      <c r="N22" s="203">
        <v>1.1000000000000001</v>
      </c>
      <c r="O22" s="203">
        <v>1.84</v>
      </c>
      <c r="P22" s="203">
        <v>2.5099999999999998</v>
      </c>
      <c r="Q22" s="203">
        <v>0.19</v>
      </c>
      <c r="R22" s="203">
        <v>0.59</v>
      </c>
      <c r="S22" s="203">
        <v>0.48</v>
      </c>
      <c r="T22" s="203">
        <v>0</v>
      </c>
      <c r="U22" s="203">
        <v>11.62</v>
      </c>
      <c r="V22" s="203">
        <v>0.17</v>
      </c>
      <c r="W22" s="203">
        <v>0.5</v>
      </c>
      <c r="X22" s="203">
        <v>1.37</v>
      </c>
      <c r="Y22" s="203">
        <v>0</v>
      </c>
      <c r="Z22" s="203">
        <v>2.56</v>
      </c>
      <c r="AA22" s="203">
        <v>0.83</v>
      </c>
      <c r="AB22" s="203">
        <v>0</v>
      </c>
      <c r="AC22" s="203">
        <v>18.239999999999998</v>
      </c>
      <c r="AD22" s="203">
        <v>0</v>
      </c>
      <c r="AE22" s="203">
        <v>0</v>
      </c>
      <c r="AF22" s="203">
        <v>0</v>
      </c>
      <c r="AG22" s="203">
        <v>26.52</v>
      </c>
      <c r="AH22" s="203">
        <v>0</v>
      </c>
      <c r="AI22" s="203">
        <v>26.52</v>
      </c>
      <c r="AJ22" s="203">
        <v>0</v>
      </c>
      <c r="AK22" s="203">
        <v>9.01</v>
      </c>
      <c r="AL22" s="203">
        <v>0</v>
      </c>
      <c r="AM22" s="203">
        <v>0</v>
      </c>
      <c r="AN22" s="203">
        <v>0</v>
      </c>
      <c r="AO22" s="203">
        <v>183.6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7.25</v>
      </c>
      <c r="E23" s="203">
        <v>0</v>
      </c>
      <c r="F23" s="203">
        <v>0</v>
      </c>
      <c r="G23" s="203">
        <v>13.38</v>
      </c>
      <c r="H23" s="203">
        <v>0</v>
      </c>
      <c r="I23" s="203">
        <v>0</v>
      </c>
      <c r="J23" s="203">
        <v>15.17</v>
      </c>
      <c r="K23" s="203">
        <v>38.880000000000003</v>
      </c>
      <c r="L23" s="203">
        <v>1.58</v>
      </c>
      <c r="M23" s="203">
        <v>0</v>
      </c>
      <c r="N23" s="203">
        <v>1.1000000000000001</v>
      </c>
      <c r="O23" s="203">
        <v>1.84</v>
      </c>
      <c r="P23" s="203">
        <v>2.5099999999999998</v>
      </c>
      <c r="Q23" s="203">
        <v>0.19</v>
      </c>
      <c r="R23" s="203">
        <v>0.39</v>
      </c>
      <c r="S23" s="203">
        <v>0.24</v>
      </c>
      <c r="T23" s="203">
        <v>0</v>
      </c>
      <c r="U23" s="203">
        <v>11.62</v>
      </c>
      <c r="V23" s="203">
        <v>0.17</v>
      </c>
      <c r="W23" s="203">
        <v>0.5</v>
      </c>
      <c r="X23" s="203">
        <v>1.37</v>
      </c>
      <c r="Y23" s="203">
        <v>0</v>
      </c>
      <c r="Z23" s="203">
        <v>2.56</v>
      </c>
      <c r="AA23" s="203">
        <v>0.83</v>
      </c>
      <c r="AB23" s="203">
        <v>0</v>
      </c>
      <c r="AC23" s="203">
        <v>18.239999999999998</v>
      </c>
      <c r="AD23" s="203">
        <v>0</v>
      </c>
      <c r="AE23" s="203">
        <v>0</v>
      </c>
      <c r="AF23" s="203">
        <v>0</v>
      </c>
      <c r="AG23" s="203">
        <v>26.52</v>
      </c>
      <c r="AH23" s="203">
        <v>0</v>
      </c>
      <c r="AI23" s="203">
        <v>26.52</v>
      </c>
      <c r="AJ23" s="203">
        <v>0</v>
      </c>
      <c r="AK23" s="203">
        <v>9.01</v>
      </c>
      <c r="AL23" s="203">
        <v>0</v>
      </c>
      <c r="AM23" s="203">
        <v>0</v>
      </c>
      <c r="AN23" s="203">
        <v>0</v>
      </c>
      <c r="AO23" s="203">
        <v>183.6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7.25</v>
      </c>
      <c r="E24" s="203">
        <v>0</v>
      </c>
      <c r="F24" s="203">
        <v>0</v>
      </c>
      <c r="G24" s="203">
        <v>13.38</v>
      </c>
      <c r="H24" s="203">
        <v>0</v>
      </c>
      <c r="I24" s="203">
        <v>0</v>
      </c>
      <c r="J24" s="203">
        <v>15.17</v>
      </c>
      <c r="K24" s="203">
        <v>5.96</v>
      </c>
      <c r="L24" s="203">
        <v>1.58</v>
      </c>
      <c r="M24" s="203">
        <v>0</v>
      </c>
      <c r="N24" s="203">
        <v>1.1000000000000001</v>
      </c>
      <c r="O24" s="203">
        <v>1.84</v>
      </c>
      <c r="P24" s="203">
        <v>2.5099999999999998</v>
      </c>
      <c r="Q24" s="203">
        <v>0.19</v>
      </c>
      <c r="R24" s="203">
        <v>0.39</v>
      </c>
      <c r="S24" s="203">
        <v>0.24</v>
      </c>
      <c r="T24" s="203">
        <v>0</v>
      </c>
      <c r="U24" s="203">
        <v>11.62</v>
      </c>
      <c r="V24" s="203">
        <v>0.17</v>
      </c>
      <c r="W24" s="203">
        <v>0.5</v>
      </c>
      <c r="X24" s="203">
        <v>1.37</v>
      </c>
      <c r="Y24" s="203">
        <v>0</v>
      </c>
      <c r="Z24" s="203">
        <v>2.56</v>
      </c>
      <c r="AA24" s="203">
        <v>0.83</v>
      </c>
      <c r="AB24" s="203">
        <v>0</v>
      </c>
      <c r="AC24" s="203">
        <v>18.239999999999998</v>
      </c>
      <c r="AD24" s="203">
        <v>0</v>
      </c>
      <c r="AE24" s="203">
        <v>0</v>
      </c>
      <c r="AF24" s="203">
        <v>0</v>
      </c>
      <c r="AG24" s="203">
        <v>26.52</v>
      </c>
      <c r="AH24" s="203">
        <v>0</v>
      </c>
      <c r="AI24" s="203">
        <v>26.52</v>
      </c>
      <c r="AJ24" s="203">
        <v>0</v>
      </c>
      <c r="AK24" s="203">
        <v>9.01</v>
      </c>
      <c r="AL24" s="203">
        <v>0</v>
      </c>
      <c r="AM24" s="203">
        <v>0</v>
      </c>
      <c r="AN24" s="203">
        <v>0</v>
      </c>
      <c r="AO24" s="203">
        <v>183.6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7.25</v>
      </c>
      <c r="E25" s="203">
        <v>0</v>
      </c>
      <c r="F25" s="203">
        <v>0</v>
      </c>
      <c r="G25" s="203">
        <v>13.38</v>
      </c>
      <c r="H25" s="203">
        <v>0</v>
      </c>
      <c r="I25" s="203">
        <v>0</v>
      </c>
      <c r="J25" s="203">
        <v>15.17</v>
      </c>
      <c r="K25" s="203">
        <v>5.96</v>
      </c>
      <c r="L25" s="203">
        <v>1.58</v>
      </c>
      <c r="M25" s="203">
        <v>0</v>
      </c>
      <c r="N25" s="203">
        <v>1.1000000000000001</v>
      </c>
      <c r="O25" s="203">
        <v>1.84</v>
      </c>
      <c r="P25" s="203">
        <v>2.5099999999999998</v>
      </c>
      <c r="Q25" s="203">
        <v>0.19</v>
      </c>
      <c r="R25" s="203">
        <v>0.39</v>
      </c>
      <c r="S25" s="203">
        <v>0.24</v>
      </c>
      <c r="T25" s="203">
        <v>0</v>
      </c>
      <c r="U25" s="203">
        <v>11.62</v>
      </c>
      <c r="V25" s="203">
        <v>0.17</v>
      </c>
      <c r="W25" s="203">
        <v>0.5</v>
      </c>
      <c r="X25" s="203">
        <v>1.37</v>
      </c>
      <c r="Y25" s="203">
        <v>0</v>
      </c>
      <c r="Z25" s="203">
        <v>2.56</v>
      </c>
      <c r="AA25" s="203">
        <v>0.83</v>
      </c>
      <c r="AB25" s="203">
        <v>0</v>
      </c>
      <c r="AC25" s="203">
        <v>18.239999999999998</v>
      </c>
      <c r="AD25" s="203">
        <v>0</v>
      </c>
      <c r="AE25" s="203">
        <v>0</v>
      </c>
      <c r="AF25" s="203">
        <v>0</v>
      </c>
      <c r="AG25" s="203">
        <v>26.52</v>
      </c>
      <c r="AH25" s="203">
        <v>0</v>
      </c>
      <c r="AI25" s="203">
        <v>26.52</v>
      </c>
      <c r="AJ25" s="203">
        <v>0</v>
      </c>
      <c r="AK25" s="203">
        <v>9.01</v>
      </c>
      <c r="AL25" s="203">
        <v>0</v>
      </c>
      <c r="AM25" s="203">
        <v>0</v>
      </c>
      <c r="AN25" s="203">
        <v>0</v>
      </c>
      <c r="AO25" s="203">
        <v>183.6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7.25</v>
      </c>
      <c r="E26" s="203">
        <v>0</v>
      </c>
      <c r="F26" s="203">
        <v>0</v>
      </c>
      <c r="G26" s="203">
        <v>13.38</v>
      </c>
      <c r="H26" s="203">
        <v>0</v>
      </c>
      <c r="I26" s="203">
        <v>0</v>
      </c>
      <c r="J26" s="203">
        <v>15.17</v>
      </c>
      <c r="K26" s="203">
        <v>5.96</v>
      </c>
      <c r="L26" s="203">
        <v>1.58</v>
      </c>
      <c r="M26" s="203">
        <v>0</v>
      </c>
      <c r="N26" s="203">
        <v>1.1000000000000001</v>
      </c>
      <c r="O26" s="203">
        <v>1.84</v>
      </c>
      <c r="P26" s="203">
        <v>2.5099999999999998</v>
      </c>
      <c r="Q26" s="203">
        <v>0.19</v>
      </c>
      <c r="R26" s="203">
        <v>0.5</v>
      </c>
      <c r="S26" s="203">
        <v>0.3</v>
      </c>
      <c r="T26" s="203">
        <v>0</v>
      </c>
      <c r="U26" s="203">
        <v>11.62</v>
      </c>
      <c r="V26" s="203">
        <v>0.17</v>
      </c>
      <c r="W26" s="203">
        <v>0.5</v>
      </c>
      <c r="X26" s="203">
        <v>1.37</v>
      </c>
      <c r="Y26" s="203">
        <v>0</v>
      </c>
      <c r="Z26" s="203">
        <v>2.56</v>
      </c>
      <c r="AA26" s="203">
        <v>0.83</v>
      </c>
      <c r="AB26" s="203">
        <v>0</v>
      </c>
      <c r="AC26" s="203">
        <v>18.239999999999998</v>
      </c>
      <c r="AD26" s="203">
        <v>0</v>
      </c>
      <c r="AE26" s="203">
        <v>0</v>
      </c>
      <c r="AF26" s="203">
        <v>0</v>
      </c>
      <c r="AG26" s="203">
        <v>26.52</v>
      </c>
      <c r="AH26" s="203">
        <v>0</v>
      </c>
      <c r="AI26" s="203">
        <v>26.52</v>
      </c>
      <c r="AJ26" s="203">
        <v>0</v>
      </c>
      <c r="AK26" s="203">
        <v>9.01</v>
      </c>
      <c r="AL26" s="203">
        <v>0</v>
      </c>
      <c r="AM26" s="203">
        <v>0</v>
      </c>
      <c r="AN26" s="203">
        <v>0</v>
      </c>
      <c r="AO26" s="203">
        <v>183.6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7.36</v>
      </c>
      <c r="E27" s="203">
        <v>0</v>
      </c>
      <c r="F27" s="203">
        <v>0</v>
      </c>
      <c r="G27" s="203">
        <v>13.38</v>
      </c>
      <c r="H27" s="203">
        <v>0</v>
      </c>
      <c r="I27" s="203">
        <v>0</v>
      </c>
      <c r="J27" s="203">
        <v>15.17</v>
      </c>
      <c r="K27" s="203">
        <v>5.96</v>
      </c>
      <c r="L27" s="203">
        <v>1.74</v>
      </c>
      <c r="M27" s="203">
        <v>0</v>
      </c>
      <c r="N27" s="203">
        <v>1.1000000000000001</v>
      </c>
      <c r="O27" s="203">
        <v>1.84</v>
      </c>
      <c r="P27" s="203">
        <v>2.5099999999999998</v>
      </c>
      <c r="Q27" s="203">
        <v>0.19</v>
      </c>
      <c r="R27" s="203">
        <v>0.39</v>
      </c>
      <c r="S27" s="203">
        <v>0.24</v>
      </c>
      <c r="T27" s="203">
        <v>0</v>
      </c>
      <c r="U27" s="203">
        <v>12.68</v>
      </c>
      <c r="V27" s="203">
        <v>0.17</v>
      </c>
      <c r="W27" s="203">
        <v>0.5</v>
      </c>
      <c r="X27" s="203">
        <v>1.37</v>
      </c>
      <c r="Y27" s="203">
        <v>0</v>
      </c>
      <c r="Z27" s="203">
        <v>2.56</v>
      </c>
      <c r="AA27" s="203">
        <v>0.83</v>
      </c>
      <c r="AB27" s="203">
        <v>0</v>
      </c>
      <c r="AC27" s="203">
        <v>18.239999999999998</v>
      </c>
      <c r="AD27" s="203">
        <v>0</v>
      </c>
      <c r="AE27" s="203">
        <v>0</v>
      </c>
      <c r="AF27" s="203">
        <v>0</v>
      </c>
      <c r="AG27" s="203">
        <v>26.52</v>
      </c>
      <c r="AH27" s="203">
        <v>0</v>
      </c>
      <c r="AI27" s="203">
        <v>26.52</v>
      </c>
      <c r="AJ27" s="203">
        <v>0</v>
      </c>
      <c r="AK27" s="203">
        <v>9.01</v>
      </c>
      <c r="AL27" s="203">
        <v>0</v>
      </c>
      <c r="AM27" s="203">
        <v>0</v>
      </c>
      <c r="AN27" s="203">
        <v>0</v>
      </c>
      <c r="AO27" s="203">
        <v>183.6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7.36</v>
      </c>
      <c r="E28" s="203">
        <v>0</v>
      </c>
      <c r="F28" s="203">
        <v>0</v>
      </c>
      <c r="G28" s="203">
        <v>13.38</v>
      </c>
      <c r="H28" s="203">
        <v>0</v>
      </c>
      <c r="I28" s="203">
        <v>0</v>
      </c>
      <c r="J28" s="203">
        <v>15.17</v>
      </c>
      <c r="K28" s="203">
        <v>5.96</v>
      </c>
      <c r="L28" s="203">
        <v>1.58</v>
      </c>
      <c r="M28" s="203">
        <v>0</v>
      </c>
      <c r="N28" s="203">
        <v>1.1000000000000001</v>
      </c>
      <c r="O28" s="203">
        <v>1.84</v>
      </c>
      <c r="P28" s="203">
        <v>2.5099999999999998</v>
      </c>
      <c r="Q28" s="203">
        <v>0.19</v>
      </c>
      <c r="R28" s="203">
        <v>0.39</v>
      </c>
      <c r="S28" s="203">
        <v>0.24</v>
      </c>
      <c r="T28" s="203">
        <v>0</v>
      </c>
      <c r="U28" s="203">
        <v>11.81</v>
      </c>
      <c r="V28" s="203">
        <v>0.17</v>
      </c>
      <c r="W28" s="203">
        <v>0.5</v>
      </c>
      <c r="X28" s="203">
        <v>1.37</v>
      </c>
      <c r="Y28" s="203">
        <v>0</v>
      </c>
      <c r="Z28" s="203">
        <v>2.56</v>
      </c>
      <c r="AA28" s="203">
        <v>0.83</v>
      </c>
      <c r="AB28" s="203">
        <v>0</v>
      </c>
      <c r="AC28" s="203">
        <v>18.239999999999998</v>
      </c>
      <c r="AD28" s="203">
        <v>0</v>
      </c>
      <c r="AE28" s="203">
        <v>0</v>
      </c>
      <c r="AF28" s="203">
        <v>0</v>
      </c>
      <c r="AG28" s="203">
        <v>26.52</v>
      </c>
      <c r="AH28" s="203">
        <v>0</v>
      </c>
      <c r="AI28" s="203">
        <v>26.52</v>
      </c>
      <c r="AJ28" s="203">
        <v>0</v>
      </c>
      <c r="AK28" s="203">
        <v>9.01</v>
      </c>
      <c r="AL28" s="203">
        <v>0</v>
      </c>
      <c r="AM28" s="203">
        <v>0</v>
      </c>
      <c r="AN28" s="203">
        <v>0</v>
      </c>
      <c r="AO28" s="203">
        <v>183.6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7.36</v>
      </c>
      <c r="E29" s="203">
        <v>0</v>
      </c>
      <c r="F29" s="203">
        <v>0</v>
      </c>
      <c r="G29" s="203">
        <v>13.38</v>
      </c>
      <c r="H29" s="203">
        <v>0</v>
      </c>
      <c r="I29" s="203">
        <v>0</v>
      </c>
      <c r="J29" s="203">
        <v>15.17</v>
      </c>
      <c r="K29" s="203">
        <v>5.96</v>
      </c>
      <c r="L29" s="203">
        <v>1.58</v>
      </c>
      <c r="M29" s="203">
        <v>0</v>
      </c>
      <c r="N29" s="203">
        <v>1.1000000000000001</v>
      </c>
      <c r="O29" s="203">
        <v>1.84</v>
      </c>
      <c r="P29" s="203">
        <v>2.5099999999999998</v>
      </c>
      <c r="Q29" s="203">
        <v>0.19</v>
      </c>
      <c r="R29" s="203">
        <v>0.39</v>
      </c>
      <c r="S29" s="203">
        <v>0.24</v>
      </c>
      <c r="T29" s="203">
        <v>0</v>
      </c>
      <c r="U29" s="203">
        <v>11.81</v>
      </c>
      <c r="V29" s="203">
        <v>0.17</v>
      </c>
      <c r="W29" s="203">
        <v>0.5</v>
      </c>
      <c r="X29" s="203">
        <v>1.37</v>
      </c>
      <c r="Y29" s="203">
        <v>0</v>
      </c>
      <c r="Z29" s="203">
        <v>2.56</v>
      </c>
      <c r="AA29" s="203">
        <v>0.83</v>
      </c>
      <c r="AB29" s="203">
        <v>0</v>
      </c>
      <c r="AC29" s="203">
        <v>18.239999999999998</v>
      </c>
      <c r="AD29" s="203">
        <v>0</v>
      </c>
      <c r="AE29" s="203">
        <v>0</v>
      </c>
      <c r="AF29" s="203">
        <v>0</v>
      </c>
      <c r="AG29" s="203">
        <v>26.52</v>
      </c>
      <c r="AH29" s="203">
        <v>0</v>
      </c>
      <c r="AI29" s="203">
        <v>26.52</v>
      </c>
      <c r="AJ29" s="203">
        <v>0</v>
      </c>
      <c r="AK29" s="203">
        <v>9.01</v>
      </c>
      <c r="AL29" s="203">
        <v>0</v>
      </c>
      <c r="AM29" s="203">
        <v>0</v>
      </c>
      <c r="AN29" s="203">
        <v>0</v>
      </c>
      <c r="AO29" s="203">
        <v>183.6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7.39</v>
      </c>
      <c r="E30" s="203">
        <v>0</v>
      </c>
      <c r="F30" s="203">
        <v>0</v>
      </c>
      <c r="G30" s="203">
        <v>13.38</v>
      </c>
      <c r="H30" s="203">
        <v>0</v>
      </c>
      <c r="I30" s="203">
        <v>0</v>
      </c>
      <c r="J30" s="203">
        <v>15.17</v>
      </c>
      <c r="K30" s="203">
        <v>5.96</v>
      </c>
      <c r="L30" s="203">
        <v>1.58</v>
      </c>
      <c r="M30" s="203">
        <v>0</v>
      </c>
      <c r="N30" s="203">
        <v>1.1000000000000001</v>
      </c>
      <c r="O30" s="203">
        <v>1.84</v>
      </c>
      <c r="P30" s="203">
        <v>2.5099999999999998</v>
      </c>
      <c r="Q30" s="203">
        <v>0.19</v>
      </c>
      <c r="R30" s="203">
        <v>0.39</v>
      </c>
      <c r="S30" s="203">
        <v>0.24</v>
      </c>
      <c r="T30" s="203">
        <v>0</v>
      </c>
      <c r="U30" s="203">
        <v>11.81</v>
      </c>
      <c r="V30" s="203">
        <v>0.17</v>
      </c>
      <c r="W30" s="203">
        <v>0.5</v>
      </c>
      <c r="X30" s="203">
        <v>1.37</v>
      </c>
      <c r="Y30" s="203">
        <v>0</v>
      </c>
      <c r="Z30" s="203">
        <v>2.56</v>
      </c>
      <c r="AA30" s="203">
        <v>0.83</v>
      </c>
      <c r="AB30" s="203">
        <v>0</v>
      </c>
      <c r="AC30" s="203">
        <v>18.239999999999998</v>
      </c>
      <c r="AD30" s="203">
        <v>0</v>
      </c>
      <c r="AE30" s="203">
        <v>0</v>
      </c>
      <c r="AF30" s="203">
        <v>0</v>
      </c>
      <c r="AG30" s="203">
        <v>26.52</v>
      </c>
      <c r="AH30" s="203">
        <v>0</v>
      </c>
      <c r="AI30" s="203">
        <v>26.52</v>
      </c>
      <c r="AJ30" s="203">
        <v>0</v>
      </c>
      <c r="AK30" s="203">
        <v>9.6</v>
      </c>
      <c r="AL30" s="203">
        <v>0</v>
      </c>
      <c r="AM30" s="203">
        <v>0</v>
      </c>
      <c r="AN30" s="203">
        <v>0</v>
      </c>
      <c r="AO30" s="203">
        <v>183.6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7.39</v>
      </c>
      <c r="E31" s="203">
        <v>0</v>
      </c>
      <c r="F31" s="203">
        <v>0</v>
      </c>
      <c r="G31" s="203">
        <v>13.38</v>
      </c>
      <c r="H31" s="203">
        <v>0</v>
      </c>
      <c r="I31" s="203">
        <v>0</v>
      </c>
      <c r="J31" s="203">
        <v>15.17</v>
      </c>
      <c r="K31" s="203">
        <v>62.97</v>
      </c>
      <c r="L31" s="203">
        <v>1.58</v>
      </c>
      <c r="M31" s="203">
        <v>0</v>
      </c>
      <c r="N31" s="203">
        <v>1.1000000000000001</v>
      </c>
      <c r="O31" s="203">
        <v>1.84</v>
      </c>
      <c r="P31" s="203">
        <v>2.5099999999999998</v>
      </c>
      <c r="Q31" s="203">
        <v>0.19</v>
      </c>
      <c r="R31" s="203">
        <v>0.39</v>
      </c>
      <c r="S31" s="203">
        <v>0.24</v>
      </c>
      <c r="T31" s="203">
        <v>0</v>
      </c>
      <c r="U31" s="203">
        <v>11.81</v>
      </c>
      <c r="V31" s="203">
        <v>0.17</v>
      </c>
      <c r="W31" s="203">
        <v>0.5</v>
      </c>
      <c r="X31" s="203">
        <v>1.37</v>
      </c>
      <c r="Y31" s="203">
        <v>0</v>
      </c>
      <c r="Z31" s="203">
        <v>2.57</v>
      </c>
      <c r="AA31" s="203">
        <v>0.83</v>
      </c>
      <c r="AB31" s="203">
        <v>0</v>
      </c>
      <c r="AC31" s="203">
        <v>18.239999999999998</v>
      </c>
      <c r="AD31" s="203">
        <v>0</v>
      </c>
      <c r="AE31" s="203">
        <v>0</v>
      </c>
      <c r="AF31" s="203">
        <v>0</v>
      </c>
      <c r="AG31" s="203">
        <v>26.52</v>
      </c>
      <c r="AH31" s="203">
        <v>0</v>
      </c>
      <c r="AI31" s="203">
        <v>26.52</v>
      </c>
      <c r="AJ31" s="203">
        <v>0</v>
      </c>
      <c r="AK31" s="203">
        <v>9.6</v>
      </c>
      <c r="AL31" s="203">
        <v>0</v>
      </c>
      <c r="AM31" s="203">
        <v>0</v>
      </c>
      <c r="AN31" s="203">
        <v>0</v>
      </c>
      <c r="AO31" s="203">
        <v>183.6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7.39</v>
      </c>
      <c r="E32" s="203">
        <v>0</v>
      </c>
      <c r="F32" s="203">
        <v>0</v>
      </c>
      <c r="G32" s="203">
        <v>13.38</v>
      </c>
      <c r="H32" s="203">
        <v>0</v>
      </c>
      <c r="I32" s="203">
        <v>0</v>
      </c>
      <c r="J32" s="203">
        <v>15.17</v>
      </c>
      <c r="K32" s="203">
        <v>76.459999999999994</v>
      </c>
      <c r="L32" s="203">
        <v>1.58</v>
      </c>
      <c r="M32" s="203">
        <v>0</v>
      </c>
      <c r="N32" s="203">
        <v>1.1000000000000001</v>
      </c>
      <c r="O32" s="203">
        <v>1.84</v>
      </c>
      <c r="P32" s="203">
        <v>2.5099999999999998</v>
      </c>
      <c r="Q32" s="203">
        <v>0.19</v>
      </c>
      <c r="R32" s="203">
        <v>0.39</v>
      </c>
      <c r="S32" s="203">
        <v>0.24</v>
      </c>
      <c r="T32" s="203">
        <v>0</v>
      </c>
      <c r="U32" s="203">
        <v>11.81</v>
      </c>
      <c r="V32" s="203">
        <v>0.17</v>
      </c>
      <c r="W32" s="203">
        <v>0.56000000000000005</v>
      </c>
      <c r="X32" s="203">
        <v>1.37</v>
      </c>
      <c r="Y32" s="203">
        <v>0</v>
      </c>
      <c r="Z32" s="203">
        <v>2.57</v>
      </c>
      <c r="AA32" s="203">
        <v>0.83</v>
      </c>
      <c r="AB32" s="203">
        <v>0</v>
      </c>
      <c r="AC32" s="203">
        <v>18.239999999999998</v>
      </c>
      <c r="AD32" s="203">
        <v>0</v>
      </c>
      <c r="AE32" s="203">
        <v>0</v>
      </c>
      <c r="AF32" s="203">
        <v>0</v>
      </c>
      <c r="AG32" s="203">
        <v>26.52</v>
      </c>
      <c r="AH32" s="203">
        <v>0</v>
      </c>
      <c r="AI32" s="203">
        <v>26.52</v>
      </c>
      <c r="AJ32" s="203">
        <v>0</v>
      </c>
      <c r="AK32" s="203">
        <v>9.6</v>
      </c>
      <c r="AL32" s="203">
        <v>0</v>
      </c>
      <c r="AM32" s="203">
        <v>0</v>
      </c>
      <c r="AN32" s="203">
        <v>0</v>
      </c>
      <c r="AO32" s="203">
        <v>183.6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7.39</v>
      </c>
      <c r="E33" s="203">
        <v>0</v>
      </c>
      <c r="F33" s="203">
        <v>0</v>
      </c>
      <c r="G33" s="203">
        <v>13.38</v>
      </c>
      <c r="H33" s="203">
        <v>0</v>
      </c>
      <c r="I33" s="203">
        <v>0</v>
      </c>
      <c r="J33" s="203">
        <v>15.17</v>
      </c>
      <c r="K33" s="203">
        <v>76.459999999999994</v>
      </c>
      <c r="L33" s="203">
        <v>1.58</v>
      </c>
      <c r="M33" s="203">
        <v>0</v>
      </c>
      <c r="N33" s="203">
        <v>1.1000000000000001</v>
      </c>
      <c r="O33" s="203">
        <v>1.84</v>
      </c>
      <c r="P33" s="203">
        <v>2.5099999999999998</v>
      </c>
      <c r="Q33" s="203">
        <v>0.19</v>
      </c>
      <c r="R33" s="203">
        <v>0.39</v>
      </c>
      <c r="S33" s="203">
        <v>0.24</v>
      </c>
      <c r="T33" s="203">
        <v>0</v>
      </c>
      <c r="U33" s="203">
        <v>11.81</v>
      </c>
      <c r="V33" s="203">
        <v>0.17</v>
      </c>
      <c r="W33" s="203">
        <v>0.5</v>
      </c>
      <c r="X33" s="203">
        <v>1.37</v>
      </c>
      <c r="Y33" s="203">
        <v>0</v>
      </c>
      <c r="Z33" s="203">
        <v>2.57</v>
      </c>
      <c r="AA33" s="203">
        <v>0.83</v>
      </c>
      <c r="AB33" s="203">
        <v>0</v>
      </c>
      <c r="AC33" s="203">
        <v>18.239999999999998</v>
      </c>
      <c r="AD33" s="203">
        <v>0</v>
      </c>
      <c r="AE33" s="203">
        <v>0</v>
      </c>
      <c r="AF33" s="203">
        <v>0</v>
      </c>
      <c r="AG33" s="203">
        <v>26.52</v>
      </c>
      <c r="AH33" s="203">
        <v>0</v>
      </c>
      <c r="AI33" s="203">
        <v>26.52</v>
      </c>
      <c r="AJ33" s="203">
        <v>0</v>
      </c>
      <c r="AK33" s="203">
        <v>9.6</v>
      </c>
      <c r="AL33" s="203">
        <v>0</v>
      </c>
      <c r="AM33" s="203">
        <v>0</v>
      </c>
      <c r="AN33" s="203">
        <v>0</v>
      </c>
      <c r="AO33" s="203">
        <v>183.6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7.36</v>
      </c>
      <c r="E34" s="203">
        <v>0</v>
      </c>
      <c r="F34" s="203">
        <v>0</v>
      </c>
      <c r="G34" s="203">
        <v>13.38</v>
      </c>
      <c r="H34" s="203">
        <v>0</v>
      </c>
      <c r="I34" s="203">
        <v>0</v>
      </c>
      <c r="J34" s="203">
        <v>15.17</v>
      </c>
      <c r="K34" s="203">
        <v>76.459999999999994</v>
      </c>
      <c r="L34" s="203">
        <v>1.58</v>
      </c>
      <c r="M34" s="203">
        <v>0</v>
      </c>
      <c r="N34" s="203">
        <v>1.1000000000000001</v>
      </c>
      <c r="O34" s="203">
        <v>1.84</v>
      </c>
      <c r="P34" s="203">
        <v>2.5099999999999998</v>
      </c>
      <c r="Q34" s="203">
        <v>0.19</v>
      </c>
      <c r="R34" s="203">
        <v>0.39</v>
      </c>
      <c r="S34" s="203">
        <v>0.24</v>
      </c>
      <c r="T34" s="203">
        <v>0</v>
      </c>
      <c r="U34" s="203">
        <v>11.81</v>
      </c>
      <c r="V34" s="203">
        <v>0.17</v>
      </c>
      <c r="W34" s="203">
        <v>0.5</v>
      </c>
      <c r="X34" s="203">
        <v>1.37</v>
      </c>
      <c r="Y34" s="203">
        <v>0</v>
      </c>
      <c r="Z34" s="203">
        <v>2.57</v>
      </c>
      <c r="AA34" s="203">
        <v>0.83</v>
      </c>
      <c r="AB34" s="203">
        <v>0</v>
      </c>
      <c r="AC34" s="203">
        <v>18.239999999999998</v>
      </c>
      <c r="AD34" s="203">
        <v>0</v>
      </c>
      <c r="AE34" s="203">
        <v>0</v>
      </c>
      <c r="AF34" s="203">
        <v>0</v>
      </c>
      <c r="AG34" s="203">
        <v>26.52</v>
      </c>
      <c r="AH34" s="203">
        <v>0</v>
      </c>
      <c r="AI34" s="203">
        <v>26.52</v>
      </c>
      <c r="AJ34" s="203">
        <v>0</v>
      </c>
      <c r="AK34" s="203">
        <v>9.6</v>
      </c>
      <c r="AL34" s="203">
        <v>0</v>
      </c>
      <c r="AM34" s="203">
        <v>0</v>
      </c>
      <c r="AN34" s="203">
        <v>0</v>
      </c>
      <c r="AO34" s="203">
        <v>183.6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7.34</v>
      </c>
      <c r="E35" s="203">
        <v>0</v>
      </c>
      <c r="F35" s="203">
        <v>0</v>
      </c>
      <c r="G35" s="203">
        <v>13.38</v>
      </c>
      <c r="H35" s="203">
        <v>0</v>
      </c>
      <c r="I35" s="203">
        <v>0</v>
      </c>
      <c r="J35" s="203">
        <v>15.17</v>
      </c>
      <c r="K35" s="203">
        <v>76.459999999999994</v>
      </c>
      <c r="L35" s="203">
        <v>14.5</v>
      </c>
      <c r="M35" s="203">
        <v>0</v>
      </c>
      <c r="N35" s="203">
        <v>1.1000000000000001</v>
      </c>
      <c r="O35" s="203">
        <v>1.84</v>
      </c>
      <c r="P35" s="203">
        <v>2.5099999999999998</v>
      </c>
      <c r="Q35" s="203">
        <v>0.19</v>
      </c>
      <c r="R35" s="203">
        <v>0.39</v>
      </c>
      <c r="S35" s="203">
        <v>0.24</v>
      </c>
      <c r="T35" s="203">
        <v>0</v>
      </c>
      <c r="U35" s="203">
        <v>11.81</v>
      </c>
      <c r="V35" s="203">
        <v>0.17</v>
      </c>
      <c r="W35" s="203">
        <v>0.5</v>
      </c>
      <c r="X35" s="203">
        <v>1.37</v>
      </c>
      <c r="Y35" s="203">
        <v>0</v>
      </c>
      <c r="Z35" s="203">
        <v>2.57</v>
      </c>
      <c r="AA35" s="203">
        <v>0.83</v>
      </c>
      <c r="AB35" s="203">
        <v>0</v>
      </c>
      <c r="AC35" s="203">
        <v>18.239999999999998</v>
      </c>
      <c r="AD35" s="203">
        <v>0</v>
      </c>
      <c r="AE35" s="203">
        <v>0</v>
      </c>
      <c r="AF35" s="203">
        <v>0</v>
      </c>
      <c r="AG35" s="203">
        <v>26.52</v>
      </c>
      <c r="AH35" s="203">
        <v>0</v>
      </c>
      <c r="AI35" s="203">
        <v>26.52</v>
      </c>
      <c r="AJ35" s="203">
        <v>0</v>
      </c>
      <c r="AK35" s="203">
        <v>9.01</v>
      </c>
      <c r="AL35" s="203">
        <v>0</v>
      </c>
      <c r="AM35" s="203">
        <v>0</v>
      </c>
      <c r="AN35" s="203">
        <v>0</v>
      </c>
      <c r="AO35" s="203">
        <v>183.6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7.28</v>
      </c>
      <c r="E36" s="203">
        <v>0</v>
      </c>
      <c r="F36" s="203">
        <v>0</v>
      </c>
      <c r="G36" s="203">
        <v>13.38</v>
      </c>
      <c r="H36" s="203">
        <v>0</v>
      </c>
      <c r="I36" s="203">
        <v>0</v>
      </c>
      <c r="J36" s="203">
        <v>15.17</v>
      </c>
      <c r="K36" s="203">
        <v>76.459999999999994</v>
      </c>
      <c r="L36" s="203">
        <v>21.19</v>
      </c>
      <c r="M36" s="203">
        <v>0</v>
      </c>
      <c r="N36" s="203">
        <v>1.1000000000000001</v>
      </c>
      <c r="O36" s="203">
        <v>1.84</v>
      </c>
      <c r="P36" s="203">
        <v>2.5099999999999998</v>
      </c>
      <c r="Q36" s="203">
        <v>0.19</v>
      </c>
      <c r="R36" s="203">
        <v>0.39</v>
      </c>
      <c r="S36" s="203">
        <v>0.24</v>
      </c>
      <c r="T36" s="203">
        <v>0</v>
      </c>
      <c r="U36" s="203">
        <v>11.81</v>
      </c>
      <c r="V36" s="203">
        <v>0.17</v>
      </c>
      <c r="W36" s="203">
        <v>0.5</v>
      </c>
      <c r="X36" s="203">
        <v>1.37</v>
      </c>
      <c r="Y36" s="203">
        <v>0</v>
      </c>
      <c r="Z36" s="203">
        <v>2.57</v>
      </c>
      <c r="AA36" s="203">
        <v>0.83</v>
      </c>
      <c r="AB36" s="203">
        <v>0</v>
      </c>
      <c r="AC36" s="203">
        <v>18.239999999999998</v>
      </c>
      <c r="AD36" s="203">
        <v>0</v>
      </c>
      <c r="AE36" s="203">
        <v>0</v>
      </c>
      <c r="AF36" s="203">
        <v>0</v>
      </c>
      <c r="AG36" s="203">
        <v>26.52</v>
      </c>
      <c r="AH36" s="203">
        <v>0</v>
      </c>
      <c r="AI36" s="203">
        <v>26.52</v>
      </c>
      <c r="AJ36" s="203">
        <v>0</v>
      </c>
      <c r="AK36" s="203">
        <v>9.01</v>
      </c>
      <c r="AL36" s="203">
        <v>0</v>
      </c>
      <c r="AM36" s="203">
        <v>0</v>
      </c>
      <c r="AN36" s="203">
        <v>0</v>
      </c>
      <c r="AO36" s="203">
        <v>183.6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7.25</v>
      </c>
      <c r="E37" s="203">
        <v>0</v>
      </c>
      <c r="F37" s="203">
        <v>0</v>
      </c>
      <c r="G37" s="203">
        <v>13.38</v>
      </c>
      <c r="H37" s="203">
        <v>0</v>
      </c>
      <c r="I37" s="203">
        <v>0</v>
      </c>
      <c r="J37" s="203">
        <v>15.17</v>
      </c>
      <c r="K37" s="203">
        <v>76.459999999999994</v>
      </c>
      <c r="L37" s="203">
        <v>21.19</v>
      </c>
      <c r="M37" s="203">
        <v>0</v>
      </c>
      <c r="N37" s="203">
        <v>1.1000000000000001</v>
      </c>
      <c r="O37" s="203">
        <v>1.84</v>
      </c>
      <c r="P37" s="203">
        <v>2.5099999999999998</v>
      </c>
      <c r="Q37" s="203">
        <v>2.39</v>
      </c>
      <c r="R37" s="203">
        <v>5.16</v>
      </c>
      <c r="S37" s="203">
        <v>3.21</v>
      </c>
      <c r="T37" s="203">
        <v>0</v>
      </c>
      <c r="U37" s="203">
        <v>11.81</v>
      </c>
      <c r="V37" s="203">
        <v>0.17</v>
      </c>
      <c r="W37" s="203">
        <v>0.5</v>
      </c>
      <c r="X37" s="203">
        <v>1.37</v>
      </c>
      <c r="Y37" s="203">
        <v>0</v>
      </c>
      <c r="Z37" s="203">
        <v>2.57</v>
      </c>
      <c r="AA37" s="203">
        <v>0.83</v>
      </c>
      <c r="AB37" s="203">
        <v>0</v>
      </c>
      <c r="AC37" s="203">
        <v>18.239999999999998</v>
      </c>
      <c r="AD37" s="203">
        <v>0</v>
      </c>
      <c r="AE37" s="203">
        <v>0</v>
      </c>
      <c r="AF37" s="203">
        <v>0</v>
      </c>
      <c r="AG37" s="203">
        <v>26.52</v>
      </c>
      <c r="AH37" s="203">
        <v>0</v>
      </c>
      <c r="AI37" s="203">
        <v>26.52</v>
      </c>
      <c r="AJ37" s="203">
        <v>0</v>
      </c>
      <c r="AK37" s="203">
        <v>9.01</v>
      </c>
      <c r="AL37" s="203">
        <v>0</v>
      </c>
      <c r="AM37" s="203">
        <v>0</v>
      </c>
      <c r="AN37" s="203">
        <v>0</v>
      </c>
      <c r="AO37" s="203">
        <v>183.6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7.25</v>
      </c>
      <c r="E38" s="203">
        <v>0</v>
      </c>
      <c r="F38" s="203">
        <v>0</v>
      </c>
      <c r="G38" s="203">
        <v>13.38</v>
      </c>
      <c r="H38" s="203">
        <v>0</v>
      </c>
      <c r="I38" s="203">
        <v>0</v>
      </c>
      <c r="J38" s="203">
        <v>15.17</v>
      </c>
      <c r="K38" s="203">
        <v>76.459999999999994</v>
      </c>
      <c r="L38" s="203">
        <v>21.19</v>
      </c>
      <c r="M38" s="203">
        <v>0</v>
      </c>
      <c r="N38" s="203">
        <v>1.1000000000000001</v>
      </c>
      <c r="O38" s="203">
        <v>1.84</v>
      </c>
      <c r="P38" s="203">
        <v>2.5099999999999998</v>
      </c>
      <c r="Q38" s="203">
        <v>2.39</v>
      </c>
      <c r="R38" s="203">
        <v>5.16</v>
      </c>
      <c r="S38" s="203">
        <v>3.21</v>
      </c>
      <c r="T38" s="203">
        <v>0</v>
      </c>
      <c r="U38" s="203">
        <v>11.81</v>
      </c>
      <c r="V38" s="203">
        <v>0.17</v>
      </c>
      <c r="W38" s="203">
        <v>0.5</v>
      </c>
      <c r="X38" s="203">
        <v>1.37</v>
      </c>
      <c r="Y38" s="203">
        <v>0</v>
      </c>
      <c r="Z38" s="203">
        <v>2.57</v>
      </c>
      <c r="AA38" s="203">
        <v>0.83</v>
      </c>
      <c r="AB38" s="203">
        <v>0</v>
      </c>
      <c r="AC38" s="203">
        <v>18.239999999999998</v>
      </c>
      <c r="AD38" s="203">
        <v>0</v>
      </c>
      <c r="AE38" s="203">
        <v>0</v>
      </c>
      <c r="AF38" s="203">
        <v>0</v>
      </c>
      <c r="AG38" s="203">
        <v>26.52</v>
      </c>
      <c r="AH38" s="203">
        <v>0</v>
      </c>
      <c r="AI38" s="203">
        <v>26.52</v>
      </c>
      <c r="AJ38" s="203">
        <v>0</v>
      </c>
      <c r="AK38" s="203">
        <v>9.01</v>
      </c>
      <c r="AL38" s="203">
        <v>0</v>
      </c>
      <c r="AM38" s="203">
        <v>0</v>
      </c>
      <c r="AN38" s="203">
        <v>0</v>
      </c>
      <c r="AO38" s="203">
        <v>183.6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7.2</v>
      </c>
      <c r="E39" s="203">
        <v>0</v>
      </c>
      <c r="F39" s="203">
        <v>0</v>
      </c>
      <c r="G39" s="203">
        <v>13.38</v>
      </c>
      <c r="H39" s="203">
        <v>0</v>
      </c>
      <c r="I39" s="203">
        <v>0</v>
      </c>
      <c r="J39" s="203">
        <v>15.17</v>
      </c>
      <c r="K39" s="203">
        <v>76.459999999999994</v>
      </c>
      <c r="L39" s="203">
        <v>21.19</v>
      </c>
      <c r="M39" s="203">
        <v>0</v>
      </c>
      <c r="N39" s="203">
        <v>1.1000000000000001</v>
      </c>
      <c r="O39" s="203">
        <v>1.84</v>
      </c>
      <c r="P39" s="203">
        <v>2.5099999999999998</v>
      </c>
      <c r="Q39" s="203">
        <v>2.39</v>
      </c>
      <c r="R39" s="203">
        <v>5.16</v>
      </c>
      <c r="S39" s="203">
        <v>3.21</v>
      </c>
      <c r="T39" s="203">
        <v>0</v>
      </c>
      <c r="U39" s="203">
        <v>11.81</v>
      </c>
      <c r="V39" s="203">
        <v>0.17</v>
      </c>
      <c r="W39" s="203">
        <v>0.5</v>
      </c>
      <c r="X39" s="203">
        <v>1.37</v>
      </c>
      <c r="Y39" s="203">
        <v>0</v>
      </c>
      <c r="Z39" s="203">
        <v>2.57</v>
      </c>
      <c r="AA39" s="203">
        <v>0.83</v>
      </c>
      <c r="AB39" s="203">
        <v>0</v>
      </c>
      <c r="AC39" s="203">
        <v>18.239999999999998</v>
      </c>
      <c r="AD39" s="203">
        <v>0</v>
      </c>
      <c r="AE39" s="203">
        <v>0</v>
      </c>
      <c r="AF39" s="203">
        <v>0</v>
      </c>
      <c r="AG39" s="203">
        <v>26.52</v>
      </c>
      <c r="AH39" s="203">
        <v>0</v>
      </c>
      <c r="AI39" s="203">
        <v>26.52</v>
      </c>
      <c r="AJ39" s="203">
        <v>0</v>
      </c>
      <c r="AK39" s="203">
        <v>9.01</v>
      </c>
      <c r="AL39" s="203">
        <v>0</v>
      </c>
      <c r="AM39" s="203">
        <v>0</v>
      </c>
      <c r="AN39" s="203">
        <v>0</v>
      </c>
      <c r="AO39" s="203">
        <v>181.8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7.15</v>
      </c>
      <c r="E40" s="203">
        <v>0</v>
      </c>
      <c r="F40" s="203">
        <v>0</v>
      </c>
      <c r="G40" s="203">
        <v>13.38</v>
      </c>
      <c r="H40" s="203">
        <v>0</v>
      </c>
      <c r="I40" s="203">
        <v>0</v>
      </c>
      <c r="J40" s="203">
        <v>15.17</v>
      </c>
      <c r="K40" s="203">
        <v>76.459999999999994</v>
      </c>
      <c r="L40" s="203">
        <v>21.19</v>
      </c>
      <c r="M40" s="203">
        <v>0</v>
      </c>
      <c r="N40" s="203">
        <v>1.1000000000000001</v>
      </c>
      <c r="O40" s="203">
        <v>1.84</v>
      </c>
      <c r="P40" s="203">
        <v>2.5099999999999998</v>
      </c>
      <c r="Q40" s="203">
        <v>2.39</v>
      </c>
      <c r="R40" s="203">
        <v>5.16</v>
      </c>
      <c r="S40" s="203">
        <v>3.21</v>
      </c>
      <c r="T40" s="203">
        <v>0</v>
      </c>
      <c r="U40" s="203">
        <v>11.81</v>
      </c>
      <c r="V40" s="203">
        <v>0.17</v>
      </c>
      <c r="W40" s="203">
        <v>0.5</v>
      </c>
      <c r="X40" s="203">
        <v>1.37</v>
      </c>
      <c r="Y40" s="203">
        <v>0</v>
      </c>
      <c r="Z40" s="203">
        <v>2.57</v>
      </c>
      <c r="AA40" s="203">
        <v>0.83</v>
      </c>
      <c r="AB40" s="203">
        <v>0</v>
      </c>
      <c r="AC40" s="203">
        <v>18.239999999999998</v>
      </c>
      <c r="AD40" s="203">
        <v>0</v>
      </c>
      <c r="AE40" s="203">
        <v>0</v>
      </c>
      <c r="AF40" s="203">
        <v>0</v>
      </c>
      <c r="AG40" s="203">
        <v>26.52</v>
      </c>
      <c r="AH40" s="203">
        <v>0</v>
      </c>
      <c r="AI40" s="203">
        <v>26.52</v>
      </c>
      <c r="AJ40" s="203">
        <v>0</v>
      </c>
      <c r="AK40" s="203">
        <v>9.01</v>
      </c>
      <c r="AL40" s="203">
        <v>0</v>
      </c>
      <c r="AM40" s="203">
        <v>0</v>
      </c>
      <c r="AN40" s="203">
        <v>0</v>
      </c>
      <c r="AO40" s="203">
        <v>181.8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7.09</v>
      </c>
      <c r="E41" s="203">
        <v>0</v>
      </c>
      <c r="F41" s="203">
        <v>0</v>
      </c>
      <c r="G41" s="203">
        <v>13.38</v>
      </c>
      <c r="H41" s="203">
        <v>0</v>
      </c>
      <c r="I41" s="203">
        <v>0</v>
      </c>
      <c r="J41" s="203">
        <v>15.17</v>
      </c>
      <c r="K41" s="203">
        <v>76.459999999999994</v>
      </c>
      <c r="L41" s="203">
        <v>21.19</v>
      </c>
      <c r="M41" s="203">
        <v>0</v>
      </c>
      <c r="N41" s="203">
        <v>1.1000000000000001</v>
      </c>
      <c r="O41" s="203">
        <v>1.84</v>
      </c>
      <c r="P41" s="203">
        <v>2.5099999999999998</v>
      </c>
      <c r="Q41" s="203">
        <v>2.39</v>
      </c>
      <c r="R41" s="203">
        <v>5.16</v>
      </c>
      <c r="S41" s="203">
        <v>3.21</v>
      </c>
      <c r="T41" s="203">
        <v>0</v>
      </c>
      <c r="U41" s="203">
        <v>11.81</v>
      </c>
      <c r="V41" s="203">
        <v>3.66</v>
      </c>
      <c r="W41" s="203">
        <v>0.5</v>
      </c>
      <c r="X41" s="203">
        <v>1.37</v>
      </c>
      <c r="Y41" s="203">
        <v>0</v>
      </c>
      <c r="Z41" s="203">
        <v>37.909999999999997</v>
      </c>
      <c r="AA41" s="203">
        <v>11.35</v>
      </c>
      <c r="AB41" s="203">
        <v>0</v>
      </c>
      <c r="AC41" s="203">
        <v>18.25</v>
      </c>
      <c r="AD41" s="203">
        <v>0</v>
      </c>
      <c r="AE41" s="203">
        <v>0</v>
      </c>
      <c r="AF41" s="203">
        <v>0</v>
      </c>
      <c r="AG41" s="203">
        <v>26.52</v>
      </c>
      <c r="AH41" s="203">
        <v>0</v>
      </c>
      <c r="AI41" s="203">
        <v>26.52</v>
      </c>
      <c r="AJ41" s="203">
        <v>0</v>
      </c>
      <c r="AK41" s="203">
        <v>9.01</v>
      </c>
      <c r="AL41" s="203">
        <v>0</v>
      </c>
      <c r="AM41" s="203">
        <v>0</v>
      </c>
      <c r="AN41" s="203">
        <v>0</v>
      </c>
      <c r="AO41" s="203">
        <v>181.8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7.09</v>
      </c>
      <c r="E42" s="203">
        <v>0</v>
      </c>
      <c r="F42" s="203">
        <v>0</v>
      </c>
      <c r="G42" s="203">
        <v>13.38</v>
      </c>
      <c r="H42" s="203">
        <v>0</v>
      </c>
      <c r="I42" s="203">
        <v>0</v>
      </c>
      <c r="J42" s="203">
        <v>15.17</v>
      </c>
      <c r="K42" s="203">
        <v>76.459999999999994</v>
      </c>
      <c r="L42" s="203">
        <v>21.19</v>
      </c>
      <c r="M42" s="203">
        <v>0</v>
      </c>
      <c r="N42" s="203">
        <v>1.1000000000000001</v>
      </c>
      <c r="O42" s="203">
        <v>1.84</v>
      </c>
      <c r="P42" s="203">
        <v>2.5099999999999998</v>
      </c>
      <c r="Q42" s="203">
        <v>2.39</v>
      </c>
      <c r="R42" s="203">
        <v>5.16</v>
      </c>
      <c r="S42" s="203">
        <v>3.21</v>
      </c>
      <c r="T42" s="203">
        <v>0</v>
      </c>
      <c r="U42" s="203">
        <v>11.81</v>
      </c>
      <c r="V42" s="203">
        <v>3.66</v>
      </c>
      <c r="W42" s="203">
        <v>0.5</v>
      </c>
      <c r="X42" s="203">
        <v>1.37</v>
      </c>
      <c r="Y42" s="203">
        <v>0</v>
      </c>
      <c r="Z42" s="203">
        <v>37.909999999999997</v>
      </c>
      <c r="AA42" s="203">
        <v>11.35</v>
      </c>
      <c r="AB42" s="203">
        <v>0</v>
      </c>
      <c r="AC42" s="203">
        <v>18.25</v>
      </c>
      <c r="AD42" s="203">
        <v>0</v>
      </c>
      <c r="AE42" s="203">
        <v>0</v>
      </c>
      <c r="AF42" s="203">
        <v>0</v>
      </c>
      <c r="AG42" s="203">
        <v>26.52</v>
      </c>
      <c r="AH42" s="203">
        <v>0</v>
      </c>
      <c r="AI42" s="203">
        <v>26.52</v>
      </c>
      <c r="AJ42" s="203">
        <v>0</v>
      </c>
      <c r="AK42" s="203">
        <v>9.01</v>
      </c>
      <c r="AL42" s="203">
        <v>0</v>
      </c>
      <c r="AM42" s="203">
        <v>0</v>
      </c>
      <c r="AN42" s="203">
        <v>0</v>
      </c>
      <c r="AO42" s="203">
        <v>181.8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7.04</v>
      </c>
      <c r="E43" s="203">
        <v>0</v>
      </c>
      <c r="F43" s="203">
        <v>0</v>
      </c>
      <c r="G43" s="203">
        <v>13.38</v>
      </c>
      <c r="H43" s="203">
        <v>0</v>
      </c>
      <c r="I43" s="203">
        <v>0</v>
      </c>
      <c r="J43" s="203">
        <v>15.17</v>
      </c>
      <c r="K43" s="203">
        <v>76.459999999999994</v>
      </c>
      <c r="L43" s="203">
        <v>21.19</v>
      </c>
      <c r="M43" s="203">
        <v>0</v>
      </c>
      <c r="N43" s="203">
        <v>1.1000000000000001</v>
      </c>
      <c r="O43" s="203">
        <v>1.84</v>
      </c>
      <c r="P43" s="203">
        <v>2.5099999999999998</v>
      </c>
      <c r="Q43" s="203">
        <v>2.0299999999999998</v>
      </c>
      <c r="R43" s="203">
        <v>4.97</v>
      </c>
      <c r="S43" s="203">
        <v>2.4900000000000002</v>
      </c>
      <c r="T43" s="203">
        <v>0</v>
      </c>
      <c r="U43" s="203">
        <v>11.81</v>
      </c>
      <c r="V43" s="203">
        <v>3.66</v>
      </c>
      <c r="W43" s="203">
        <v>5.86</v>
      </c>
      <c r="X43" s="203">
        <v>1.37</v>
      </c>
      <c r="Y43" s="203">
        <v>0</v>
      </c>
      <c r="Z43" s="203">
        <v>37.909999999999997</v>
      </c>
      <c r="AA43" s="203">
        <v>11.35</v>
      </c>
      <c r="AB43" s="203">
        <v>0</v>
      </c>
      <c r="AC43" s="203">
        <v>18.25</v>
      </c>
      <c r="AD43" s="203">
        <v>0</v>
      </c>
      <c r="AE43" s="203">
        <v>0</v>
      </c>
      <c r="AF43" s="203">
        <v>0</v>
      </c>
      <c r="AG43" s="203">
        <v>26.52</v>
      </c>
      <c r="AH43" s="203">
        <v>0</v>
      </c>
      <c r="AI43" s="203">
        <v>26.52</v>
      </c>
      <c r="AJ43" s="203">
        <v>0</v>
      </c>
      <c r="AK43" s="203">
        <v>9.01</v>
      </c>
      <c r="AL43" s="203">
        <v>0</v>
      </c>
      <c r="AM43" s="203">
        <v>0</v>
      </c>
      <c r="AN43" s="203">
        <v>0</v>
      </c>
      <c r="AO43" s="203">
        <v>181.8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7.02</v>
      </c>
      <c r="E44" s="203">
        <v>0</v>
      </c>
      <c r="F44" s="203">
        <v>0</v>
      </c>
      <c r="G44" s="203">
        <v>13.38</v>
      </c>
      <c r="H44" s="203">
        <v>0</v>
      </c>
      <c r="I44" s="203">
        <v>0</v>
      </c>
      <c r="J44" s="203">
        <v>15.17</v>
      </c>
      <c r="K44" s="203">
        <v>76.459999999999994</v>
      </c>
      <c r="L44" s="203">
        <v>21.19</v>
      </c>
      <c r="M44" s="203">
        <v>0</v>
      </c>
      <c r="N44" s="203">
        <v>1.1000000000000001</v>
      </c>
      <c r="O44" s="203">
        <v>1.84</v>
      </c>
      <c r="P44" s="203">
        <v>2.5099999999999998</v>
      </c>
      <c r="Q44" s="203">
        <v>2.02</v>
      </c>
      <c r="R44" s="203">
        <v>4.97</v>
      </c>
      <c r="S44" s="203">
        <v>2.4900000000000002</v>
      </c>
      <c r="T44" s="203">
        <v>0</v>
      </c>
      <c r="U44" s="203">
        <v>11.81</v>
      </c>
      <c r="V44" s="203">
        <v>3.66</v>
      </c>
      <c r="W44" s="203">
        <v>5.86</v>
      </c>
      <c r="X44" s="203">
        <v>1.37</v>
      </c>
      <c r="Y44" s="203">
        <v>0</v>
      </c>
      <c r="Z44" s="203">
        <v>37.909999999999997</v>
      </c>
      <c r="AA44" s="203">
        <v>11.35</v>
      </c>
      <c r="AB44" s="203">
        <v>0</v>
      </c>
      <c r="AC44" s="203">
        <v>18.25</v>
      </c>
      <c r="AD44" s="203">
        <v>0</v>
      </c>
      <c r="AE44" s="203">
        <v>0</v>
      </c>
      <c r="AF44" s="203">
        <v>0</v>
      </c>
      <c r="AG44" s="203">
        <v>26.52</v>
      </c>
      <c r="AH44" s="203">
        <v>0</v>
      </c>
      <c r="AI44" s="203">
        <v>26.52</v>
      </c>
      <c r="AJ44" s="203">
        <v>0</v>
      </c>
      <c r="AK44" s="203">
        <v>9.01</v>
      </c>
      <c r="AL44" s="203">
        <v>0</v>
      </c>
      <c r="AM44" s="203">
        <v>0</v>
      </c>
      <c r="AN44" s="203">
        <v>0</v>
      </c>
      <c r="AO44" s="203">
        <v>181.8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6.96</v>
      </c>
      <c r="E45" s="203">
        <v>0</v>
      </c>
      <c r="F45" s="203">
        <v>0</v>
      </c>
      <c r="G45" s="203">
        <v>13.38</v>
      </c>
      <c r="H45" s="203">
        <v>0</v>
      </c>
      <c r="I45" s="203">
        <v>0</v>
      </c>
      <c r="J45" s="203">
        <v>15.17</v>
      </c>
      <c r="K45" s="203">
        <v>76.459999999999994</v>
      </c>
      <c r="L45" s="203">
        <v>21.19</v>
      </c>
      <c r="M45" s="203">
        <v>0</v>
      </c>
      <c r="N45" s="203">
        <v>1.1000000000000001</v>
      </c>
      <c r="O45" s="203">
        <v>1.84</v>
      </c>
      <c r="P45" s="203">
        <v>2.5099999999999998</v>
      </c>
      <c r="Q45" s="203">
        <v>2.02</v>
      </c>
      <c r="R45" s="203">
        <v>4.97</v>
      </c>
      <c r="S45" s="203">
        <v>2.4900000000000002</v>
      </c>
      <c r="T45" s="203">
        <v>0</v>
      </c>
      <c r="U45" s="203">
        <v>11.81</v>
      </c>
      <c r="V45" s="203">
        <v>2.94</v>
      </c>
      <c r="W45" s="203">
        <v>5.86</v>
      </c>
      <c r="X45" s="203">
        <v>0.62</v>
      </c>
      <c r="Y45" s="203">
        <v>0</v>
      </c>
      <c r="Z45" s="203">
        <v>37.92</v>
      </c>
      <c r="AA45" s="203">
        <v>11.35</v>
      </c>
      <c r="AB45" s="203">
        <v>0</v>
      </c>
      <c r="AC45" s="203">
        <v>18.25</v>
      </c>
      <c r="AD45" s="203">
        <v>0</v>
      </c>
      <c r="AE45" s="203">
        <v>0</v>
      </c>
      <c r="AF45" s="203">
        <v>0</v>
      </c>
      <c r="AG45" s="203">
        <v>26.52</v>
      </c>
      <c r="AH45" s="203">
        <v>0</v>
      </c>
      <c r="AI45" s="203">
        <v>26.52</v>
      </c>
      <c r="AJ45" s="203">
        <v>0</v>
      </c>
      <c r="AK45" s="203">
        <v>9.01</v>
      </c>
      <c r="AL45" s="203">
        <v>0</v>
      </c>
      <c r="AM45" s="203">
        <v>0</v>
      </c>
      <c r="AN45" s="203">
        <v>0</v>
      </c>
      <c r="AO45" s="203">
        <v>181.8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6.96</v>
      </c>
      <c r="E46" s="203">
        <v>0</v>
      </c>
      <c r="F46" s="203">
        <v>0</v>
      </c>
      <c r="G46" s="203">
        <v>13.38</v>
      </c>
      <c r="H46" s="203">
        <v>0</v>
      </c>
      <c r="I46" s="203">
        <v>0</v>
      </c>
      <c r="J46" s="203">
        <v>15.17</v>
      </c>
      <c r="K46" s="203">
        <v>76.459999999999994</v>
      </c>
      <c r="L46" s="203">
        <v>21.19</v>
      </c>
      <c r="M46" s="203">
        <v>0</v>
      </c>
      <c r="N46" s="203">
        <v>1.1000000000000001</v>
      </c>
      <c r="O46" s="203">
        <v>1.84</v>
      </c>
      <c r="P46" s="203">
        <v>2.5099999999999998</v>
      </c>
      <c r="Q46" s="203">
        <v>2.02</v>
      </c>
      <c r="R46" s="203">
        <v>4.97</v>
      </c>
      <c r="S46" s="203">
        <v>2.4900000000000002</v>
      </c>
      <c r="T46" s="203">
        <v>0</v>
      </c>
      <c r="U46" s="203">
        <v>11.81</v>
      </c>
      <c r="V46" s="203">
        <v>2.94</v>
      </c>
      <c r="W46" s="203">
        <v>5.86</v>
      </c>
      <c r="X46" s="203">
        <v>1.37</v>
      </c>
      <c r="Y46" s="203">
        <v>0</v>
      </c>
      <c r="Z46" s="203">
        <v>37.92</v>
      </c>
      <c r="AA46" s="203">
        <v>11.35</v>
      </c>
      <c r="AB46" s="203">
        <v>0</v>
      </c>
      <c r="AC46" s="203">
        <v>18.25</v>
      </c>
      <c r="AD46" s="203">
        <v>0</v>
      </c>
      <c r="AE46" s="203">
        <v>0</v>
      </c>
      <c r="AF46" s="203">
        <v>0</v>
      </c>
      <c r="AG46" s="203">
        <v>26.52</v>
      </c>
      <c r="AH46" s="203">
        <v>0</v>
      </c>
      <c r="AI46" s="203">
        <v>26.52</v>
      </c>
      <c r="AJ46" s="203">
        <v>0</v>
      </c>
      <c r="AK46" s="203">
        <v>9.01</v>
      </c>
      <c r="AL46" s="203">
        <v>0</v>
      </c>
      <c r="AM46" s="203">
        <v>0</v>
      </c>
      <c r="AN46" s="203">
        <v>0</v>
      </c>
      <c r="AO46" s="203">
        <v>181.8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6.93</v>
      </c>
      <c r="E47" s="203">
        <v>0</v>
      </c>
      <c r="F47" s="203">
        <v>0</v>
      </c>
      <c r="G47" s="203">
        <v>13.38</v>
      </c>
      <c r="H47" s="203">
        <v>0</v>
      </c>
      <c r="I47" s="203">
        <v>0</v>
      </c>
      <c r="J47" s="203">
        <v>15.17</v>
      </c>
      <c r="K47" s="203">
        <v>76.459999999999994</v>
      </c>
      <c r="L47" s="203">
        <v>21.19</v>
      </c>
      <c r="M47" s="203">
        <v>0</v>
      </c>
      <c r="N47" s="203">
        <v>1.1000000000000001</v>
      </c>
      <c r="O47" s="203">
        <v>1.84</v>
      </c>
      <c r="P47" s="203">
        <v>2.5099999999999998</v>
      </c>
      <c r="Q47" s="203">
        <v>2.02</v>
      </c>
      <c r="R47" s="203">
        <v>4.97</v>
      </c>
      <c r="S47" s="203">
        <v>2.4900000000000002</v>
      </c>
      <c r="T47" s="203">
        <v>0</v>
      </c>
      <c r="U47" s="203">
        <v>11.81</v>
      </c>
      <c r="V47" s="203">
        <v>1.76</v>
      </c>
      <c r="W47" s="203">
        <v>5.86</v>
      </c>
      <c r="X47" s="203">
        <v>1.37</v>
      </c>
      <c r="Y47" s="203">
        <v>0</v>
      </c>
      <c r="Z47" s="203">
        <v>37.92</v>
      </c>
      <c r="AA47" s="203">
        <v>11.35</v>
      </c>
      <c r="AB47" s="203">
        <v>0</v>
      </c>
      <c r="AC47" s="203">
        <v>18.25</v>
      </c>
      <c r="AD47" s="203">
        <v>0</v>
      </c>
      <c r="AE47" s="203">
        <v>0</v>
      </c>
      <c r="AF47" s="203">
        <v>0</v>
      </c>
      <c r="AG47" s="203">
        <v>26.52</v>
      </c>
      <c r="AH47" s="203">
        <v>0</v>
      </c>
      <c r="AI47" s="203">
        <v>26.52</v>
      </c>
      <c r="AJ47" s="203">
        <v>0</v>
      </c>
      <c r="AK47" s="203">
        <v>9.01</v>
      </c>
      <c r="AL47" s="203">
        <v>0</v>
      </c>
      <c r="AM47" s="203">
        <v>0</v>
      </c>
      <c r="AN47" s="203">
        <v>0</v>
      </c>
      <c r="AO47" s="203">
        <v>181.8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6.93</v>
      </c>
      <c r="E48" s="203">
        <v>0</v>
      </c>
      <c r="F48" s="203">
        <v>0</v>
      </c>
      <c r="G48" s="203">
        <v>13.38</v>
      </c>
      <c r="H48" s="203">
        <v>0</v>
      </c>
      <c r="I48" s="203">
        <v>0</v>
      </c>
      <c r="J48" s="203">
        <v>15.17</v>
      </c>
      <c r="K48" s="203">
        <v>76.459999999999994</v>
      </c>
      <c r="L48" s="203">
        <v>21.19</v>
      </c>
      <c r="M48" s="203">
        <v>0</v>
      </c>
      <c r="N48" s="203">
        <v>1.1000000000000001</v>
      </c>
      <c r="O48" s="203">
        <v>1.84</v>
      </c>
      <c r="P48" s="203">
        <v>2.5099999999999998</v>
      </c>
      <c r="Q48" s="203">
        <v>2.02</v>
      </c>
      <c r="R48" s="203">
        <v>4.97</v>
      </c>
      <c r="S48" s="203">
        <v>2.4900000000000002</v>
      </c>
      <c r="T48" s="203">
        <v>0</v>
      </c>
      <c r="U48" s="203">
        <v>11.81</v>
      </c>
      <c r="V48" s="203">
        <v>1.76</v>
      </c>
      <c r="W48" s="203">
        <v>5.44</v>
      </c>
      <c r="X48" s="203">
        <v>18.399999999999999</v>
      </c>
      <c r="Y48" s="203">
        <v>0</v>
      </c>
      <c r="Z48" s="203">
        <v>37.92</v>
      </c>
      <c r="AA48" s="203">
        <v>11.35</v>
      </c>
      <c r="AB48" s="203">
        <v>0</v>
      </c>
      <c r="AC48" s="203">
        <v>18.25</v>
      </c>
      <c r="AD48" s="203">
        <v>0</v>
      </c>
      <c r="AE48" s="203">
        <v>0</v>
      </c>
      <c r="AF48" s="203">
        <v>0</v>
      </c>
      <c r="AG48" s="203">
        <v>26.52</v>
      </c>
      <c r="AH48" s="203">
        <v>0</v>
      </c>
      <c r="AI48" s="203">
        <v>26.52</v>
      </c>
      <c r="AJ48" s="203">
        <v>0</v>
      </c>
      <c r="AK48" s="203">
        <v>9.01</v>
      </c>
      <c r="AL48" s="203">
        <v>0</v>
      </c>
      <c r="AM48" s="203">
        <v>0</v>
      </c>
      <c r="AN48" s="203">
        <v>0</v>
      </c>
      <c r="AO48" s="203">
        <v>181.8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6.91</v>
      </c>
      <c r="E49" s="203">
        <v>0</v>
      </c>
      <c r="F49" s="203">
        <v>0</v>
      </c>
      <c r="G49" s="203">
        <v>13.38</v>
      </c>
      <c r="H49" s="203">
        <v>0</v>
      </c>
      <c r="I49" s="203">
        <v>0</v>
      </c>
      <c r="J49" s="203">
        <v>15.17</v>
      </c>
      <c r="K49" s="203">
        <v>76.459999999999994</v>
      </c>
      <c r="L49" s="203">
        <v>21.19</v>
      </c>
      <c r="M49" s="203">
        <v>0</v>
      </c>
      <c r="N49" s="203">
        <v>1.1000000000000001</v>
      </c>
      <c r="O49" s="203">
        <v>1.84</v>
      </c>
      <c r="P49" s="203">
        <v>2.5099999999999998</v>
      </c>
      <c r="Q49" s="203">
        <v>2.02</v>
      </c>
      <c r="R49" s="203">
        <v>4.97</v>
      </c>
      <c r="S49" s="203">
        <v>2.4900000000000002</v>
      </c>
      <c r="T49" s="203">
        <v>0</v>
      </c>
      <c r="U49" s="203">
        <v>11.81</v>
      </c>
      <c r="V49" s="203">
        <v>1.76</v>
      </c>
      <c r="W49" s="203">
        <v>5.44</v>
      </c>
      <c r="X49" s="203">
        <v>18.399999999999999</v>
      </c>
      <c r="Y49" s="203">
        <v>0</v>
      </c>
      <c r="Z49" s="203">
        <v>37.92</v>
      </c>
      <c r="AA49" s="203">
        <v>11.35</v>
      </c>
      <c r="AB49" s="203">
        <v>0</v>
      </c>
      <c r="AC49" s="203">
        <v>18.25</v>
      </c>
      <c r="AD49" s="203">
        <v>0</v>
      </c>
      <c r="AE49" s="203">
        <v>0</v>
      </c>
      <c r="AF49" s="203">
        <v>0</v>
      </c>
      <c r="AG49" s="203">
        <v>26.52</v>
      </c>
      <c r="AH49" s="203">
        <v>0</v>
      </c>
      <c r="AI49" s="203">
        <v>26.52</v>
      </c>
      <c r="AJ49" s="203">
        <v>0</v>
      </c>
      <c r="AK49" s="203">
        <v>9.01</v>
      </c>
      <c r="AL49" s="203">
        <v>0</v>
      </c>
      <c r="AM49" s="203">
        <v>0</v>
      </c>
      <c r="AN49" s="203">
        <v>0</v>
      </c>
      <c r="AO49" s="203">
        <v>181.8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6.91</v>
      </c>
      <c r="E50" s="203">
        <v>0</v>
      </c>
      <c r="F50" s="203">
        <v>0</v>
      </c>
      <c r="G50" s="203">
        <v>13.38</v>
      </c>
      <c r="H50" s="203">
        <v>0</v>
      </c>
      <c r="I50" s="203">
        <v>0</v>
      </c>
      <c r="J50" s="203">
        <v>15.17</v>
      </c>
      <c r="K50" s="203">
        <v>76.459999999999994</v>
      </c>
      <c r="L50" s="203">
        <v>21.19</v>
      </c>
      <c r="M50" s="203">
        <v>0</v>
      </c>
      <c r="N50" s="203">
        <v>1.1000000000000001</v>
      </c>
      <c r="O50" s="203">
        <v>1.84</v>
      </c>
      <c r="P50" s="203">
        <v>2.5099999999999998</v>
      </c>
      <c r="Q50" s="203">
        <v>2.02</v>
      </c>
      <c r="R50" s="203">
        <v>4.97</v>
      </c>
      <c r="S50" s="203">
        <v>2.4900000000000002</v>
      </c>
      <c r="T50" s="203">
        <v>0</v>
      </c>
      <c r="U50" s="203">
        <v>11.81</v>
      </c>
      <c r="V50" s="203">
        <v>1.76</v>
      </c>
      <c r="W50" s="203">
        <v>5.44</v>
      </c>
      <c r="X50" s="203">
        <v>18.399999999999999</v>
      </c>
      <c r="Y50" s="203">
        <v>0</v>
      </c>
      <c r="Z50" s="203">
        <v>37.92</v>
      </c>
      <c r="AA50" s="203">
        <v>11.35</v>
      </c>
      <c r="AB50" s="203">
        <v>0</v>
      </c>
      <c r="AC50" s="203">
        <v>18.25</v>
      </c>
      <c r="AD50" s="203">
        <v>0</v>
      </c>
      <c r="AE50" s="203">
        <v>0</v>
      </c>
      <c r="AF50" s="203">
        <v>0</v>
      </c>
      <c r="AG50" s="203">
        <v>26.52</v>
      </c>
      <c r="AH50" s="203">
        <v>0</v>
      </c>
      <c r="AI50" s="203">
        <v>26.52</v>
      </c>
      <c r="AJ50" s="203">
        <v>0</v>
      </c>
      <c r="AK50" s="203">
        <v>9.01</v>
      </c>
      <c r="AL50" s="203">
        <v>0</v>
      </c>
      <c r="AM50" s="203">
        <v>0</v>
      </c>
      <c r="AN50" s="203">
        <v>0</v>
      </c>
      <c r="AO50" s="203">
        <v>181.8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6.91</v>
      </c>
      <c r="E51" s="203">
        <v>0</v>
      </c>
      <c r="F51" s="203">
        <v>0</v>
      </c>
      <c r="G51" s="203">
        <v>13.38</v>
      </c>
      <c r="H51" s="203">
        <v>0</v>
      </c>
      <c r="I51" s="203">
        <v>0</v>
      </c>
      <c r="J51" s="203">
        <v>15.17</v>
      </c>
      <c r="K51" s="203">
        <v>76.459999999999994</v>
      </c>
      <c r="L51" s="203">
        <v>21.19</v>
      </c>
      <c r="M51" s="203">
        <v>0</v>
      </c>
      <c r="N51" s="203">
        <v>1.1000000000000001</v>
      </c>
      <c r="O51" s="203">
        <v>1.84</v>
      </c>
      <c r="P51" s="203">
        <v>2.5099999999999998</v>
      </c>
      <c r="Q51" s="203">
        <v>2.02</v>
      </c>
      <c r="R51" s="203">
        <v>4.97</v>
      </c>
      <c r="S51" s="203">
        <v>2.4900000000000002</v>
      </c>
      <c r="T51" s="203">
        <v>0</v>
      </c>
      <c r="U51" s="203">
        <v>11.81</v>
      </c>
      <c r="V51" s="203">
        <v>1.76</v>
      </c>
      <c r="W51" s="203">
        <v>5.44</v>
      </c>
      <c r="X51" s="203">
        <v>18.2</v>
      </c>
      <c r="Y51" s="203">
        <v>0</v>
      </c>
      <c r="Z51" s="203">
        <v>37.92</v>
      </c>
      <c r="AA51" s="203">
        <v>11.35</v>
      </c>
      <c r="AB51" s="203">
        <v>0</v>
      </c>
      <c r="AC51" s="203">
        <v>18.25</v>
      </c>
      <c r="AD51" s="203">
        <v>0</v>
      </c>
      <c r="AE51" s="203">
        <v>0</v>
      </c>
      <c r="AF51" s="203">
        <v>0</v>
      </c>
      <c r="AG51" s="203">
        <v>26.52</v>
      </c>
      <c r="AH51" s="203">
        <v>0</v>
      </c>
      <c r="AI51" s="203">
        <v>26.52</v>
      </c>
      <c r="AJ51" s="203">
        <v>0</v>
      </c>
      <c r="AK51" s="203">
        <v>9.01</v>
      </c>
      <c r="AL51" s="203">
        <v>0</v>
      </c>
      <c r="AM51" s="203">
        <v>0</v>
      </c>
      <c r="AN51" s="203">
        <v>0</v>
      </c>
      <c r="AO51" s="203">
        <v>178.2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6.88</v>
      </c>
      <c r="E52" s="203">
        <v>0</v>
      </c>
      <c r="F52" s="203">
        <v>0</v>
      </c>
      <c r="G52" s="203">
        <v>13.38</v>
      </c>
      <c r="H52" s="203">
        <v>0</v>
      </c>
      <c r="I52" s="203">
        <v>0</v>
      </c>
      <c r="J52" s="203">
        <v>15.17</v>
      </c>
      <c r="K52" s="203">
        <v>76.459999999999994</v>
      </c>
      <c r="L52" s="203">
        <v>21.19</v>
      </c>
      <c r="M52" s="203">
        <v>0</v>
      </c>
      <c r="N52" s="203">
        <v>1.1000000000000001</v>
      </c>
      <c r="O52" s="203">
        <v>1.84</v>
      </c>
      <c r="P52" s="203">
        <v>2.5099999999999998</v>
      </c>
      <c r="Q52" s="203">
        <v>2.02</v>
      </c>
      <c r="R52" s="203">
        <v>4.97</v>
      </c>
      <c r="S52" s="203">
        <v>2.4900000000000002</v>
      </c>
      <c r="T52" s="203">
        <v>0</v>
      </c>
      <c r="U52" s="203">
        <v>11.81</v>
      </c>
      <c r="V52" s="203">
        <v>1.76</v>
      </c>
      <c r="W52" s="203">
        <v>5.44</v>
      </c>
      <c r="X52" s="203">
        <v>18.2</v>
      </c>
      <c r="Y52" s="203">
        <v>0</v>
      </c>
      <c r="Z52" s="203">
        <v>37.92</v>
      </c>
      <c r="AA52" s="203">
        <v>11.35</v>
      </c>
      <c r="AB52" s="203">
        <v>0</v>
      </c>
      <c r="AC52" s="203">
        <v>18.25</v>
      </c>
      <c r="AD52" s="203">
        <v>0</v>
      </c>
      <c r="AE52" s="203">
        <v>0</v>
      </c>
      <c r="AF52" s="203">
        <v>0</v>
      </c>
      <c r="AG52" s="203">
        <v>26.52</v>
      </c>
      <c r="AH52" s="203">
        <v>0</v>
      </c>
      <c r="AI52" s="203">
        <v>26.52</v>
      </c>
      <c r="AJ52" s="203">
        <v>0</v>
      </c>
      <c r="AK52" s="203">
        <v>9.01</v>
      </c>
      <c r="AL52" s="203">
        <v>0</v>
      </c>
      <c r="AM52" s="203">
        <v>0</v>
      </c>
      <c r="AN52" s="203">
        <v>0</v>
      </c>
      <c r="AO52" s="203">
        <v>178.2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6.88</v>
      </c>
      <c r="E53" s="203">
        <v>0</v>
      </c>
      <c r="F53" s="203">
        <v>0</v>
      </c>
      <c r="G53" s="203">
        <v>13.38</v>
      </c>
      <c r="H53" s="203">
        <v>0</v>
      </c>
      <c r="I53" s="203">
        <v>0</v>
      </c>
      <c r="J53" s="203">
        <v>15.17</v>
      </c>
      <c r="K53" s="203">
        <v>76.459999999999994</v>
      </c>
      <c r="L53" s="203">
        <v>21.19</v>
      </c>
      <c r="M53" s="203">
        <v>0</v>
      </c>
      <c r="N53" s="203">
        <v>1.1000000000000001</v>
      </c>
      <c r="O53" s="203">
        <v>1.84</v>
      </c>
      <c r="P53" s="203">
        <v>2.5099999999999998</v>
      </c>
      <c r="Q53" s="203">
        <v>2.02</v>
      </c>
      <c r="R53" s="203">
        <v>4.63</v>
      </c>
      <c r="S53" s="203">
        <v>2.4900000000000002</v>
      </c>
      <c r="T53" s="203">
        <v>0</v>
      </c>
      <c r="U53" s="203">
        <v>11.81</v>
      </c>
      <c r="V53" s="203">
        <v>1.76</v>
      </c>
      <c r="W53" s="203">
        <v>5.44</v>
      </c>
      <c r="X53" s="203">
        <v>18.2</v>
      </c>
      <c r="Y53" s="203">
        <v>0</v>
      </c>
      <c r="Z53" s="203">
        <v>37.92</v>
      </c>
      <c r="AA53" s="203">
        <v>11.35</v>
      </c>
      <c r="AB53" s="203">
        <v>0</v>
      </c>
      <c r="AC53" s="203">
        <v>18.25</v>
      </c>
      <c r="AD53" s="203">
        <v>0</v>
      </c>
      <c r="AE53" s="203">
        <v>0</v>
      </c>
      <c r="AF53" s="203">
        <v>0</v>
      </c>
      <c r="AG53" s="203">
        <v>26.52</v>
      </c>
      <c r="AH53" s="203">
        <v>0</v>
      </c>
      <c r="AI53" s="203">
        <v>26.52</v>
      </c>
      <c r="AJ53" s="203">
        <v>0</v>
      </c>
      <c r="AK53" s="203">
        <v>9.01</v>
      </c>
      <c r="AL53" s="203">
        <v>0</v>
      </c>
      <c r="AM53" s="203">
        <v>0</v>
      </c>
      <c r="AN53" s="203">
        <v>0</v>
      </c>
      <c r="AO53" s="203">
        <v>178.2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6.88</v>
      </c>
      <c r="E54" s="203">
        <v>0</v>
      </c>
      <c r="F54" s="203">
        <v>0</v>
      </c>
      <c r="G54" s="203">
        <v>13.38</v>
      </c>
      <c r="H54" s="203">
        <v>0</v>
      </c>
      <c r="I54" s="203">
        <v>0</v>
      </c>
      <c r="J54" s="203">
        <v>15.17</v>
      </c>
      <c r="K54" s="203">
        <v>76.459999999999994</v>
      </c>
      <c r="L54" s="203">
        <v>21.19</v>
      </c>
      <c r="M54" s="203">
        <v>0</v>
      </c>
      <c r="N54" s="203">
        <v>1.1000000000000001</v>
      </c>
      <c r="O54" s="203">
        <v>1.84</v>
      </c>
      <c r="P54" s="203">
        <v>2.5099999999999998</v>
      </c>
      <c r="Q54" s="203">
        <v>2.02</v>
      </c>
      <c r="R54" s="203">
        <v>4.63</v>
      </c>
      <c r="S54" s="203">
        <v>2.4900000000000002</v>
      </c>
      <c r="T54" s="203">
        <v>0</v>
      </c>
      <c r="U54" s="203">
        <v>11.81</v>
      </c>
      <c r="V54" s="203">
        <v>1.76</v>
      </c>
      <c r="W54" s="203">
        <v>5.44</v>
      </c>
      <c r="X54" s="203">
        <v>18.2</v>
      </c>
      <c r="Y54" s="203">
        <v>0</v>
      </c>
      <c r="Z54" s="203">
        <v>37.92</v>
      </c>
      <c r="AA54" s="203">
        <v>11.35</v>
      </c>
      <c r="AB54" s="203">
        <v>0</v>
      </c>
      <c r="AC54" s="203">
        <v>18.25</v>
      </c>
      <c r="AD54" s="203">
        <v>0</v>
      </c>
      <c r="AE54" s="203">
        <v>0</v>
      </c>
      <c r="AF54" s="203">
        <v>0</v>
      </c>
      <c r="AG54" s="203">
        <v>26.52</v>
      </c>
      <c r="AH54" s="203">
        <v>0</v>
      </c>
      <c r="AI54" s="203">
        <v>26.52</v>
      </c>
      <c r="AJ54" s="203">
        <v>0</v>
      </c>
      <c r="AK54" s="203">
        <v>9.01</v>
      </c>
      <c r="AL54" s="203">
        <v>0</v>
      </c>
      <c r="AM54" s="203">
        <v>0</v>
      </c>
      <c r="AN54" s="203">
        <v>0</v>
      </c>
      <c r="AO54" s="203">
        <v>178.2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6.83</v>
      </c>
      <c r="E55" s="203">
        <v>0</v>
      </c>
      <c r="F55" s="203">
        <v>0</v>
      </c>
      <c r="G55" s="203">
        <v>13.38</v>
      </c>
      <c r="H55" s="203">
        <v>0</v>
      </c>
      <c r="I55" s="203">
        <v>0</v>
      </c>
      <c r="J55" s="203">
        <v>15.17</v>
      </c>
      <c r="K55" s="203">
        <v>76.459999999999994</v>
      </c>
      <c r="L55" s="203">
        <v>21.19</v>
      </c>
      <c r="M55" s="203">
        <v>0</v>
      </c>
      <c r="N55" s="203">
        <v>1.1000000000000001</v>
      </c>
      <c r="O55" s="203">
        <v>1.84</v>
      </c>
      <c r="P55" s="203">
        <v>2.5099999999999998</v>
      </c>
      <c r="Q55" s="203">
        <v>2.02</v>
      </c>
      <c r="R55" s="203">
        <v>4.63</v>
      </c>
      <c r="S55" s="203">
        <v>2.4900000000000002</v>
      </c>
      <c r="T55" s="203">
        <v>0</v>
      </c>
      <c r="U55" s="203">
        <v>11.81</v>
      </c>
      <c r="V55" s="203">
        <v>1.76</v>
      </c>
      <c r="W55" s="203">
        <v>5.44</v>
      </c>
      <c r="X55" s="203">
        <v>18.2</v>
      </c>
      <c r="Y55" s="203">
        <v>0</v>
      </c>
      <c r="Z55" s="203">
        <v>37.92</v>
      </c>
      <c r="AA55" s="203">
        <v>11.35</v>
      </c>
      <c r="AB55" s="203">
        <v>0</v>
      </c>
      <c r="AC55" s="203">
        <v>18.25</v>
      </c>
      <c r="AD55" s="203">
        <v>0</v>
      </c>
      <c r="AE55" s="203">
        <v>0</v>
      </c>
      <c r="AF55" s="203">
        <v>0</v>
      </c>
      <c r="AG55" s="203">
        <v>26.52</v>
      </c>
      <c r="AH55" s="203">
        <v>0</v>
      </c>
      <c r="AI55" s="203">
        <v>26.52</v>
      </c>
      <c r="AJ55" s="203">
        <v>0</v>
      </c>
      <c r="AK55" s="203">
        <v>9.01</v>
      </c>
      <c r="AL55" s="203">
        <v>0</v>
      </c>
      <c r="AM55" s="203">
        <v>0</v>
      </c>
      <c r="AN55" s="203">
        <v>0</v>
      </c>
      <c r="AO55" s="203">
        <v>178.2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6.83</v>
      </c>
      <c r="E56" s="203">
        <v>0</v>
      </c>
      <c r="F56" s="203">
        <v>0</v>
      </c>
      <c r="G56" s="203">
        <v>13.38</v>
      </c>
      <c r="H56" s="203">
        <v>0</v>
      </c>
      <c r="I56" s="203">
        <v>0</v>
      </c>
      <c r="J56" s="203">
        <v>15.17</v>
      </c>
      <c r="K56" s="203">
        <v>76.459999999999994</v>
      </c>
      <c r="L56" s="203">
        <v>21.19</v>
      </c>
      <c r="M56" s="203">
        <v>0</v>
      </c>
      <c r="N56" s="203">
        <v>1.1000000000000001</v>
      </c>
      <c r="O56" s="203">
        <v>1.84</v>
      </c>
      <c r="P56" s="203">
        <v>2.5099999999999998</v>
      </c>
      <c r="Q56" s="203">
        <v>2.02</v>
      </c>
      <c r="R56" s="203">
        <v>4.63</v>
      </c>
      <c r="S56" s="203">
        <v>2.4900000000000002</v>
      </c>
      <c r="T56" s="203">
        <v>0</v>
      </c>
      <c r="U56" s="203">
        <v>11.81</v>
      </c>
      <c r="V56" s="203">
        <v>1.76</v>
      </c>
      <c r="W56" s="203">
        <v>5.44</v>
      </c>
      <c r="X56" s="203">
        <v>18.2</v>
      </c>
      <c r="Y56" s="203">
        <v>0</v>
      </c>
      <c r="Z56" s="203">
        <v>37.92</v>
      </c>
      <c r="AA56" s="203">
        <v>11.35</v>
      </c>
      <c r="AB56" s="203">
        <v>0</v>
      </c>
      <c r="AC56" s="203">
        <v>18.25</v>
      </c>
      <c r="AD56" s="203">
        <v>0</v>
      </c>
      <c r="AE56" s="203">
        <v>0</v>
      </c>
      <c r="AF56" s="203">
        <v>0</v>
      </c>
      <c r="AG56" s="203">
        <v>26.52</v>
      </c>
      <c r="AH56" s="203">
        <v>0</v>
      </c>
      <c r="AI56" s="203">
        <v>26.52</v>
      </c>
      <c r="AJ56" s="203">
        <v>0</v>
      </c>
      <c r="AK56" s="203">
        <v>9.01</v>
      </c>
      <c r="AL56" s="203">
        <v>0</v>
      </c>
      <c r="AM56" s="203">
        <v>0</v>
      </c>
      <c r="AN56" s="203">
        <v>0</v>
      </c>
      <c r="AO56" s="203">
        <v>178.2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6.83</v>
      </c>
      <c r="E57" s="203">
        <v>0</v>
      </c>
      <c r="F57" s="203">
        <v>0</v>
      </c>
      <c r="G57" s="203">
        <v>13.38</v>
      </c>
      <c r="H57" s="203">
        <v>0</v>
      </c>
      <c r="I57" s="203">
        <v>0</v>
      </c>
      <c r="J57" s="203">
        <v>15.17</v>
      </c>
      <c r="K57" s="203">
        <v>76.459999999999994</v>
      </c>
      <c r="L57" s="203">
        <v>21.19</v>
      </c>
      <c r="M57" s="203">
        <v>0</v>
      </c>
      <c r="N57" s="203">
        <v>1.1000000000000001</v>
      </c>
      <c r="O57" s="203">
        <v>1.84</v>
      </c>
      <c r="P57" s="203">
        <v>2.5099999999999998</v>
      </c>
      <c r="Q57" s="203">
        <v>2.02</v>
      </c>
      <c r="R57" s="203">
        <v>4.63</v>
      </c>
      <c r="S57" s="203">
        <v>2.4900000000000002</v>
      </c>
      <c r="T57" s="203">
        <v>0</v>
      </c>
      <c r="U57" s="203">
        <v>11.81</v>
      </c>
      <c r="V57" s="203">
        <v>1.76</v>
      </c>
      <c r="W57" s="203">
        <v>5.44</v>
      </c>
      <c r="X57" s="203">
        <v>18.2</v>
      </c>
      <c r="Y57" s="203">
        <v>0</v>
      </c>
      <c r="Z57" s="203">
        <v>37.92</v>
      </c>
      <c r="AA57" s="203">
        <v>11.35</v>
      </c>
      <c r="AB57" s="203">
        <v>0</v>
      </c>
      <c r="AC57" s="203">
        <v>18.25</v>
      </c>
      <c r="AD57" s="203">
        <v>0</v>
      </c>
      <c r="AE57" s="203">
        <v>0</v>
      </c>
      <c r="AF57" s="203">
        <v>0</v>
      </c>
      <c r="AG57" s="203">
        <v>26.52</v>
      </c>
      <c r="AH57" s="203">
        <v>0</v>
      </c>
      <c r="AI57" s="203">
        <v>26.52</v>
      </c>
      <c r="AJ57" s="203">
        <v>0</v>
      </c>
      <c r="AK57" s="203">
        <v>9.01</v>
      </c>
      <c r="AL57" s="203">
        <v>0</v>
      </c>
      <c r="AM57" s="203">
        <v>0</v>
      </c>
      <c r="AN57" s="203">
        <v>0</v>
      </c>
      <c r="AO57" s="203">
        <v>178.2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6.8</v>
      </c>
      <c r="E58" s="203">
        <v>0</v>
      </c>
      <c r="F58" s="203">
        <v>0</v>
      </c>
      <c r="G58" s="203">
        <v>13.38</v>
      </c>
      <c r="H58" s="203">
        <v>0</v>
      </c>
      <c r="I58" s="203">
        <v>0</v>
      </c>
      <c r="J58" s="203">
        <v>15.17</v>
      </c>
      <c r="K58" s="203">
        <v>76.459999999999994</v>
      </c>
      <c r="L58" s="203">
        <v>21.19</v>
      </c>
      <c r="M58" s="203">
        <v>0</v>
      </c>
      <c r="N58" s="203">
        <v>1.1000000000000001</v>
      </c>
      <c r="O58" s="203">
        <v>1.84</v>
      </c>
      <c r="P58" s="203">
        <v>2.5099999999999998</v>
      </c>
      <c r="Q58" s="203">
        <v>2.02</v>
      </c>
      <c r="R58" s="203">
        <v>4.63</v>
      </c>
      <c r="S58" s="203">
        <v>2.4900000000000002</v>
      </c>
      <c r="T58" s="203">
        <v>0</v>
      </c>
      <c r="U58" s="203">
        <v>11.81</v>
      </c>
      <c r="V58" s="203">
        <v>1.76</v>
      </c>
      <c r="W58" s="203">
        <v>5.44</v>
      </c>
      <c r="X58" s="203">
        <v>18.2</v>
      </c>
      <c r="Y58" s="203">
        <v>0</v>
      </c>
      <c r="Z58" s="203">
        <v>37.92</v>
      </c>
      <c r="AA58" s="203">
        <v>11.35</v>
      </c>
      <c r="AB58" s="203">
        <v>0</v>
      </c>
      <c r="AC58" s="203">
        <v>18.25</v>
      </c>
      <c r="AD58" s="203">
        <v>0</v>
      </c>
      <c r="AE58" s="203">
        <v>0</v>
      </c>
      <c r="AF58" s="203">
        <v>0</v>
      </c>
      <c r="AG58" s="203">
        <v>26.52</v>
      </c>
      <c r="AH58" s="203">
        <v>0</v>
      </c>
      <c r="AI58" s="203">
        <v>26.52</v>
      </c>
      <c r="AJ58" s="203">
        <v>0</v>
      </c>
      <c r="AK58" s="203">
        <v>9.01</v>
      </c>
      <c r="AL58" s="203">
        <v>0</v>
      </c>
      <c r="AM58" s="203">
        <v>0</v>
      </c>
      <c r="AN58" s="203">
        <v>0</v>
      </c>
      <c r="AO58" s="203">
        <v>178.2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6.8</v>
      </c>
      <c r="E59" s="203">
        <v>0</v>
      </c>
      <c r="F59" s="203">
        <v>0</v>
      </c>
      <c r="G59" s="203">
        <v>13.38</v>
      </c>
      <c r="H59" s="203">
        <v>0</v>
      </c>
      <c r="I59" s="203">
        <v>0</v>
      </c>
      <c r="J59" s="203">
        <v>15.17</v>
      </c>
      <c r="K59" s="203">
        <v>76.459999999999994</v>
      </c>
      <c r="L59" s="203">
        <v>21.19</v>
      </c>
      <c r="M59" s="203">
        <v>0</v>
      </c>
      <c r="N59" s="203">
        <v>1.1000000000000001</v>
      </c>
      <c r="O59" s="203">
        <v>1.84</v>
      </c>
      <c r="P59" s="203">
        <v>2.5099999999999998</v>
      </c>
      <c r="Q59" s="203">
        <v>2.02</v>
      </c>
      <c r="R59" s="203">
        <v>4.63</v>
      </c>
      <c r="S59" s="203">
        <v>2.4900000000000002</v>
      </c>
      <c r="T59" s="203">
        <v>0</v>
      </c>
      <c r="U59" s="203">
        <v>11.81</v>
      </c>
      <c r="V59" s="203">
        <v>1.76</v>
      </c>
      <c r="W59" s="203">
        <v>5.44</v>
      </c>
      <c r="X59" s="203">
        <v>18.2</v>
      </c>
      <c r="Y59" s="203">
        <v>0</v>
      </c>
      <c r="Z59" s="203">
        <v>37.92</v>
      </c>
      <c r="AA59" s="203">
        <v>11.35</v>
      </c>
      <c r="AB59" s="203">
        <v>0</v>
      </c>
      <c r="AC59" s="203">
        <v>18.25</v>
      </c>
      <c r="AD59" s="203">
        <v>0</v>
      </c>
      <c r="AE59" s="203">
        <v>0</v>
      </c>
      <c r="AF59" s="203">
        <v>0</v>
      </c>
      <c r="AG59" s="203">
        <v>26.52</v>
      </c>
      <c r="AH59" s="203">
        <v>0</v>
      </c>
      <c r="AI59" s="203">
        <v>26.52</v>
      </c>
      <c r="AJ59" s="203">
        <v>0</v>
      </c>
      <c r="AK59" s="203">
        <v>9.01</v>
      </c>
      <c r="AL59" s="203">
        <v>0</v>
      </c>
      <c r="AM59" s="203">
        <v>0</v>
      </c>
      <c r="AN59" s="203">
        <v>0</v>
      </c>
      <c r="AO59" s="203">
        <v>178.2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6.8</v>
      </c>
      <c r="E60" s="203">
        <v>0</v>
      </c>
      <c r="F60" s="203">
        <v>0</v>
      </c>
      <c r="G60" s="203">
        <v>13.38</v>
      </c>
      <c r="H60" s="203">
        <v>0</v>
      </c>
      <c r="I60" s="203">
        <v>0</v>
      </c>
      <c r="J60" s="203">
        <v>15.17</v>
      </c>
      <c r="K60" s="203">
        <v>76.459999999999994</v>
      </c>
      <c r="L60" s="203">
        <v>21.19</v>
      </c>
      <c r="M60" s="203">
        <v>0</v>
      </c>
      <c r="N60" s="203">
        <v>1.1000000000000001</v>
      </c>
      <c r="O60" s="203">
        <v>1.84</v>
      </c>
      <c r="P60" s="203">
        <v>2.5099999999999998</v>
      </c>
      <c r="Q60" s="203">
        <v>2.02</v>
      </c>
      <c r="R60" s="203">
        <v>4.63</v>
      </c>
      <c r="S60" s="203">
        <v>2.4900000000000002</v>
      </c>
      <c r="T60" s="203">
        <v>0</v>
      </c>
      <c r="U60" s="203">
        <v>11.81</v>
      </c>
      <c r="V60" s="203">
        <v>1.76</v>
      </c>
      <c r="W60" s="203">
        <v>5.44</v>
      </c>
      <c r="X60" s="203">
        <v>18.2</v>
      </c>
      <c r="Y60" s="203">
        <v>0</v>
      </c>
      <c r="Z60" s="203">
        <v>37.92</v>
      </c>
      <c r="AA60" s="203">
        <v>11.35</v>
      </c>
      <c r="AB60" s="203">
        <v>0</v>
      </c>
      <c r="AC60" s="203">
        <v>18.25</v>
      </c>
      <c r="AD60" s="203">
        <v>0</v>
      </c>
      <c r="AE60" s="203">
        <v>0</v>
      </c>
      <c r="AF60" s="203">
        <v>0</v>
      </c>
      <c r="AG60" s="203">
        <v>26.52</v>
      </c>
      <c r="AH60" s="203">
        <v>0</v>
      </c>
      <c r="AI60" s="203">
        <v>26.52</v>
      </c>
      <c r="AJ60" s="203">
        <v>0</v>
      </c>
      <c r="AK60" s="203">
        <v>9.01</v>
      </c>
      <c r="AL60" s="203">
        <v>0</v>
      </c>
      <c r="AM60" s="203">
        <v>0</v>
      </c>
      <c r="AN60" s="203">
        <v>0</v>
      </c>
      <c r="AO60" s="203">
        <v>178.2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6.8</v>
      </c>
      <c r="E61" s="203">
        <v>0</v>
      </c>
      <c r="F61" s="203">
        <v>0</v>
      </c>
      <c r="G61" s="203">
        <v>13.38</v>
      </c>
      <c r="H61" s="203">
        <v>0</v>
      </c>
      <c r="I61" s="203">
        <v>0</v>
      </c>
      <c r="J61" s="203">
        <v>15.17</v>
      </c>
      <c r="K61" s="203">
        <v>76.459999999999994</v>
      </c>
      <c r="L61" s="203">
        <v>21.19</v>
      </c>
      <c r="M61" s="203">
        <v>0</v>
      </c>
      <c r="N61" s="203">
        <v>1.1000000000000001</v>
      </c>
      <c r="O61" s="203">
        <v>1.84</v>
      </c>
      <c r="P61" s="203">
        <v>2.5099999999999998</v>
      </c>
      <c r="Q61" s="203">
        <v>2.02</v>
      </c>
      <c r="R61" s="203">
        <v>4.63</v>
      </c>
      <c r="S61" s="203">
        <v>2.4900000000000002</v>
      </c>
      <c r="T61" s="203">
        <v>0</v>
      </c>
      <c r="U61" s="203">
        <v>11.81</v>
      </c>
      <c r="V61" s="203">
        <v>1.76</v>
      </c>
      <c r="W61" s="203">
        <v>5.44</v>
      </c>
      <c r="X61" s="203">
        <v>18.2</v>
      </c>
      <c r="Y61" s="203">
        <v>0</v>
      </c>
      <c r="Z61" s="203">
        <v>37.92</v>
      </c>
      <c r="AA61" s="203">
        <v>11.35</v>
      </c>
      <c r="AB61" s="203">
        <v>0</v>
      </c>
      <c r="AC61" s="203">
        <v>18.25</v>
      </c>
      <c r="AD61" s="203">
        <v>0</v>
      </c>
      <c r="AE61" s="203">
        <v>0</v>
      </c>
      <c r="AF61" s="203">
        <v>0</v>
      </c>
      <c r="AG61" s="203">
        <v>26.52</v>
      </c>
      <c r="AH61" s="203">
        <v>0</v>
      </c>
      <c r="AI61" s="203">
        <v>26.52</v>
      </c>
      <c r="AJ61" s="203">
        <v>0</v>
      </c>
      <c r="AK61" s="203">
        <v>9.01</v>
      </c>
      <c r="AL61" s="203">
        <v>0</v>
      </c>
      <c r="AM61" s="203">
        <v>0</v>
      </c>
      <c r="AN61" s="203">
        <v>0</v>
      </c>
      <c r="AO61" s="203">
        <v>178.2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6.8</v>
      </c>
      <c r="E62" s="203">
        <v>0</v>
      </c>
      <c r="F62" s="203">
        <v>0</v>
      </c>
      <c r="G62" s="203">
        <v>13.38</v>
      </c>
      <c r="H62" s="203">
        <v>0</v>
      </c>
      <c r="I62" s="203">
        <v>0</v>
      </c>
      <c r="J62" s="203">
        <v>15.17</v>
      </c>
      <c r="K62" s="203">
        <v>76.459999999999994</v>
      </c>
      <c r="L62" s="203">
        <v>21.19</v>
      </c>
      <c r="M62" s="203">
        <v>0</v>
      </c>
      <c r="N62" s="203">
        <v>1.1000000000000001</v>
      </c>
      <c r="O62" s="203">
        <v>1.84</v>
      </c>
      <c r="P62" s="203">
        <v>2.5099999999999998</v>
      </c>
      <c r="Q62" s="203">
        <v>2.02</v>
      </c>
      <c r="R62" s="203">
        <v>4.63</v>
      </c>
      <c r="S62" s="203">
        <v>2.4900000000000002</v>
      </c>
      <c r="T62" s="203">
        <v>0</v>
      </c>
      <c r="U62" s="203">
        <v>11.81</v>
      </c>
      <c r="V62" s="203">
        <v>1.76</v>
      </c>
      <c r="W62" s="203">
        <v>5.44</v>
      </c>
      <c r="X62" s="203">
        <v>18.2</v>
      </c>
      <c r="Y62" s="203">
        <v>0</v>
      </c>
      <c r="Z62" s="203">
        <v>37.92</v>
      </c>
      <c r="AA62" s="203">
        <v>11.35</v>
      </c>
      <c r="AB62" s="203">
        <v>0</v>
      </c>
      <c r="AC62" s="203">
        <v>18.25</v>
      </c>
      <c r="AD62" s="203">
        <v>0</v>
      </c>
      <c r="AE62" s="203">
        <v>0</v>
      </c>
      <c r="AF62" s="203">
        <v>0</v>
      </c>
      <c r="AG62" s="203">
        <v>26.52</v>
      </c>
      <c r="AH62" s="203">
        <v>0</v>
      </c>
      <c r="AI62" s="203">
        <v>26.52</v>
      </c>
      <c r="AJ62" s="203">
        <v>0</v>
      </c>
      <c r="AK62" s="203">
        <v>9.01</v>
      </c>
      <c r="AL62" s="203">
        <v>0</v>
      </c>
      <c r="AM62" s="203">
        <v>0</v>
      </c>
      <c r="AN62" s="203">
        <v>0</v>
      </c>
      <c r="AO62" s="203">
        <v>178.2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6.8</v>
      </c>
      <c r="E63" s="203">
        <v>0</v>
      </c>
      <c r="F63" s="203">
        <v>0</v>
      </c>
      <c r="G63" s="203">
        <v>13.38</v>
      </c>
      <c r="H63" s="203">
        <v>0</v>
      </c>
      <c r="I63" s="203">
        <v>0</v>
      </c>
      <c r="J63" s="203">
        <v>15.17</v>
      </c>
      <c r="K63" s="203">
        <v>76.459999999999994</v>
      </c>
      <c r="L63" s="203">
        <v>21.19</v>
      </c>
      <c r="M63" s="203">
        <v>0</v>
      </c>
      <c r="N63" s="203">
        <v>1.1000000000000001</v>
      </c>
      <c r="O63" s="203">
        <v>1.84</v>
      </c>
      <c r="P63" s="203">
        <v>2.5099999999999998</v>
      </c>
      <c r="Q63" s="203">
        <v>2.39</v>
      </c>
      <c r="R63" s="203">
        <v>4.63</v>
      </c>
      <c r="S63" s="203">
        <v>2.4900000000000002</v>
      </c>
      <c r="T63" s="203">
        <v>0</v>
      </c>
      <c r="U63" s="203">
        <v>11.81</v>
      </c>
      <c r="V63" s="203">
        <v>1.76</v>
      </c>
      <c r="W63" s="203">
        <v>5.86</v>
      </c>
      <c r="X63" s="203">
        <v>18.399999999999999</v>
      </c>
      <c r="Y63" s="203">
        <v>0</v>
      </c>
      <c r="Z63" s="203">
        <v>37.92</v>
      </c>
      <c r="AA63" s="203">
        <v>11.35</v>
      </c>
      <c r="AB63" s="203">
        <v>0</v>
      </c>
      <c r="AC63" s="203">
        <v>18.25</v>
      </c>
      <c r="AD63" s="203">
        <v>0</v>
      </c>
      <c r="AE63" s="203">
        <v>0</v>
      </c>
      <c r="AF63" s="203">
        <v>0</v>
      </c>
      <c r="AG63" s="203">
        <v>26.52</v>
      </c>
      <c r="AH63" s="203">
        <v>0</v>
      </c>
      <c r="AI63" s="203">
        <v>26.52</v>
      </c>
      <c r="AJ63" s="203">
        <v>0</v>
      </c>
      <c r="AK63" s="203">
        <v>9.01</v>
      </c>
      <c r="AL63" s="203">
        <v>0</v>
      </c>
      <c r="AM63" s="203">
        <v>0</v>
      </c>
      <c r="AN63" s="203">
        <v>0</v>
      </c>
      <c r="AO63" s="203">
        <v>178.2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6.8</v>
      </c>
      <c r="E64" s="203">
        <v>0</v>
      </c>
      <c r="F64" s="203">
        <v>0</v>
      </c>
      <c r="G64" s="203">
        <v>13.38</v>
      </c>
      <c r="H64" s="203">
        <v>0</v>
      </c>
      <c r="I64" s="203">
        <v>0</v>
      </c>
      <c r="J64" s="203">
        <v>15.17</v>
      </c>
      <c r="K64" s="203">
        <v>76.459999999999994</v>
      </c>
      <c r="L64" s="203">
        <v>21.19</v>
      </c>
      <c r="M64" s="203">
        <v>0</v>
      </c>
      <c r="N64" s="203">
        <v>1.1000000000000001</v>
      </c>
      <c r="O64" s="203">
        <v>1.84</v>
      </c>
      <c r="P64" s="203">
        <v>2.5099999999999998</v>
      </c>
      <c r="Q64" s="203">
        <v>2.39</v>
      </c>
      <c r="R64" s="203">
        <v>4.63</v>
      </c>
      <c r="S64" s="203">
        <v>2.4900000000000002</v>
      </c>
      <c r="T64" s="203">
        <v>0</v>
      </c>
      <c r="U64" s="203">
        <v>11.81</v>
      </c>
      <c r="V64" s="203">
        <v>1.76</v>
      </c>
      <c r="W64" s="203">
        <v>5.86</v>
      </c>
      <c r="X64" s="203">
        <v>1.37</v>
      </c>
      <c r="Y64" s="203">
        <v>0</v>
      </c>
      <c r="Z64" s="203">
        <v>37.92</v>
      </c>
      <c r="AA64" s="203">
        <v>11.35</v>
      </c>
      <c r="AB64" s="203">
        <v>0</v>
      </c>
      <c r="AC64" s="203">
        <v>18.25</v>
      </c>
      <c r="AD64" s="203">
        <v>0</v>
      </c>
      <c r="AE64" s="203">
        <v>0</v>
      </c>
      <c r="AF64" s="203">
        <v>0</v>
      </c>
      <c r="AG64" s="203">
        <v>26.52</v>
      </c>
      <c r="AH64" s="203">
        <v>0</v>
      </c>
      <c r="AI64" s="203">
        <v>26.52</v>
      </c>
      <c r="AJ64" s="203">
        <v>0</v>
      </c>
      <c r="AK64" s="203">
        <v>9.01</v>
      </c>
      <c r="AL64" s="203">
        <v>0</v>
      </c>
      <c r="AM64" s="203">
        <v>0</v>
      </c>
      <c r="AN64" s="203">
        <v>0</v>
      </c>
      <c r="AO64" s="203">
        <v>178.2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6.8</v>
      </c>
      <c r="E65" s="203">
        <v>0</v>
      </c>
      <c r="F65" s="203">
        <v>0</v>
      </c>
      <c r="G65" s="203">
        <v>13.38</v>
      </c>
      <c r="H65" s="203">
        <v>0</v>
      </c>
      <c r="I65" s="203">
        <v>0</v>
      </c>
      <c r="J65" s="203">
        <v>15.17</v>
      </c>
      <c r="K65" s="203">
        <v>76.459999999999994</v>
      </c>
      <c r="L65" s="203">
        <v>21.19</v>
      </c>
      <c r="M65" s="203">
        <v>0</v>
      </c>
      <c r="N65" s="203">
        <v>1.1000000000000001</v>
      </c>
      <c r="O65" s="203">
        <v>1.84</v>
      </c>
      <c r="P65" s="203">
        <v>2.5099999999999998</v>
      </c>
      <c r="Q65" s="203">
        <v>2.39</v>
      </c>
      <c r="R65" s="203">
        <v>4.97</v>
      </c>
      <c r="S65" s="203">
        <v>2.4900000000000002</v>
      </c>
      <c r="T65" s="203">
        <v>0</v>
      </c>
      <c r="U65" s="203">
        <v>11.81</v>
      </c>
      <c r="V65" s="203">
        <v>1.67</v>
      </c>
      <c r="W65" s="203">
        <v>5.86</v>
      </c>
      <c r="X65" s="203">
        <v>1.37</v>
      </c>
      <c r="Y65" s="203">
        <v>0</v>
      </c>
      <c r="Z65" s="203">
        <v>37.92</v>
      </c>
      <c r="AA65" s="203">
        <v>11.35</v>
      </c>
      <c r="AB65" s="203">
        <v>0</v>
      </c>
      <c r="AC65" s="203">
        <v>18.25</v>
      </c>
      <c r="AD65" s="203">
        <v>0</v>
      </c>
      <c r="AE65" s="203">
        <v>0</v>
      </c>
      <c r="AF65" s="203">
        <v>0</v>
      </c>
      <c r="AG65" s="203">
        <v>26.52</v>
      </c>
      <c r="AH65" s="203">
        <v>0</v>
      </c>
      <c r="AI65" s="203">
        <v>26.52</v>
      </c>
      <c r="AJ65" s="203">
        <v>0</v>
      </c>
      <c r="AK65" s="203">
        <v>9.01</v>
      </c>
      <c r="AL65" s="203">
        <v>0</v>
      </c>
      <c r="AM65" s="203">
        <v>0</v>
      </c>
      <c r="AN65" s="203">
        <v>0</v>
      </c>
      <c r="AO65" s="203">
        <v>178.2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6.8</v>
      </c>
      <c r="E66" s="203">
        <v>0</v>
      </c>
      <c r="F66" s="203">
        <v>0</v>
      </c>
      <c r="G66" s="203">
        <v>13.38</v>
      </c>
      <c r="H66" s="203">
        <v>0</v>
      </c>
      <c r="I66" s="203">
        <v>0</v>
      </c>
      <c r="J66" s="203">
        <v>15.17</v>
      </c>
      <c r="K66" s="203">
        <v>76.459999999999994</v>
      </c>
      <c r="L66" s="203">
        <v>21.19</v>
      </c>
      <c r="M66" s="203">
        <v>0</v>
      </c>
      <c r="N66" s="203">
        <v>1.1000000000000001</v>
      </c>
      <c r="O66" s="203">
        <v>1.84</v>
      </c>
      <c r="P66" s="203">
        <v>2.5099999999999998</v>
      </c>
      <c r="Q66" s="203">
        <v>2.39</v>
      </c>
      <c r="R66" s="203">
        <v>4.97</v>
      </c>
      <c r="S66" s="203">
        <v>2.4900000000000002</v>
      </c>
      <c r="T66" s="203">
        <v>0</v>
      </c>
      <c r="U66" s="203">
        <v>11.81</v>
      </c>
      <c r="V66" s="203">
        <v>1.52</v>
      </c>
      <c r="W66" s="203">
        <v>5.86</v>
      </c>
      <c r="X66" s="203">
        <v>1.37</v>
      </c>
      <c r="Y66" s="203">
        <v>0</v>
      </c>
      <c r="Z66" s="203">
        <v>37.92</v>
      </c>
      <c r="AA66" s="203">
        <v>11.35</v>
      </c>
      <c r="AB66" s="203">
        <v>0</v>
      </c>
      <c r="AC66" s="203">
        <v>18.25</v>
      </c>
      <c r="AD66" s="203">
        <v>0</v>
      </c>
      <c r="AE66" s="203">
        <v>0</v>
      </c>
      <c r="AF66" s="203">
        <v>0</v>
      </c>
      <c r="AG66" s="203">
        <v>26.52</v>
      </c>
      <c r="AH66" s="203">
        <v>0</v>
      </c>
      <c r="AI66" s="203">
        <v>26.52</v>
      </c>
      <c r="AJ66" s="203">
        <v>0</v>
      </c>
      <c r="AK66" s="203">
        <v>9.01</v>
      </c>
      <c r="AL66" s="203">
        <v>0</v>
      </c>
      <c r="AM66" s="203">
        <v>0</v>
      </c>
      <c r="AN66" s="203">
        <v>0</v>
      </c>
      <c r="AO66" s="203">
        <v>178.2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6.8</v>
      </c>
      <c r="E67" s="203">
        <v>0</v>
      </c>
      <c r="F67" s="203">
        <v>0</v>
      </c>
      <c r="G67" s="203">
        <v>13.38</v>
      </c>
      <c r="H67" s="203">
        <v>0</v>
      </c>
      <c r="I67" s="203">
        <v>0</v>
      </c>
      <c r="J67" s="203">
        <v>15.17</v>
      </c>
      <c r="K67" s="203">
        <v>76.459999999999994</v>
      </c>
      <c r="L67" s="203">
        <v>23</v>
      </c>
      <c r="M67" s="203">
        <v>0</v>
      </c>
      <c r="N67" s="203">
        <v>1.1000000000000001</v>
      </c>
      <c r="O67" s="203">
        <v>1.84</v>
      </c>
      <c r="P67" s="203">
        <v>2.5099999999999998</v>
      </c>
      <c r="Q67" s="203">
        <v>4.34</v>
      </c>
      <c r="R67" s="203">
        <v>7.88</v>
      </c>
      <c r="S67" s="203">
        <v>4.78</v>
      </c>
      <c r="T67" s="203">
        <v>0</v>
      </c>
      <c r="U67" s="203">
        <v>11.81</v>
      </c>
      <c r="V67" s="203">
        <v>3.66</v>
      </c>
      <c r="W67" s="203">
        <v>0.5</v>
      </c>
      <c r="X67" s="203">
        <v>1.37</v>
      </c>
      <c r="Y67" s="203">
        <v>0</v>
      </c>
      <c r="Z67" s="203">
        <v>37.909999999999997</v>
      </c>
      <c r="AA67" s="203">
        <v>11.35</v>
      </c>
      <c r="AB67" s="203">
        <v>0</v>
      </c>
      <c r="AC67" s="203">
        <v>18.25</v>
      </c>
      <c r="AD67" s="203">
        <v>0</v>
      </c>
      <c r="AE67" s="203">
        <v>0</v>
      </c>
      <c r="AF67" s="203">
        <v>0</v>
      </c>
      <c r="AG67" s="203">
        <v>26.52</v>
      </c>
      <c r="AH67" s="203">
        <v>0</v>
      </c>
      <c r="AI67" s="203">
        <v>26.52</v>
      </c>
      <c r="AJ67" s="203">
        <v>0</v>
      </c>
      <c r="AK67" s="203">
        <v>9.01</v>
      </c>
      <c r="AL67" s="203">
        <v>0</v>
      </c>
      <c r="AM67" s="203">
        <v>0</v>
      </c>
      <c r="AN67" s="203">
        <v>0</v>
      </c>
      <c r="AO67" s="203">
        <v>178.2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6.8</v>
      </c>
      <c r="E68" s="203">
        <v>0</v>
      </c>
      <c r="F68" s="203">
        <v>0</v>
      </c>
      <c r="G68" s="203">
        <v>13.38</v>
      </c>
      <c r="H68" s="203">
        <v>0</v>
      </c>
      <c r="I68" s="203">
        <v>0</v>
      </c>
      <c r="J68" s="203">
        <v>15.17</v>
      </c>
      <c r="K68" s="203">
        <v>73.930000000000007</v>
      </c>
      <c r="L68" s="203">
        <v>23.92</v>
      </c>
      <c r="M68" s="203">
        <v>0</v>
      </c>
      <c r="N68" s="203">
        <v>1.1000000000000001</v>
      </c>
      <c r="O68" s="203">
        <v>1.84</v>
      </c>
      <c r="P68" s="203">
        <v>2.5099999999999998</v>
      </c>
      <c r="Q68" s="203">
        <v>4.34</v>
      </c>
      <c r="R68" s="203">
        <v>7.88</v>
      </c>
      <c r="S68" s="203">
        <v>4.78</v>
      </c>
      <c r="T68" s="203">
        <v>0</v>
      </c>
      <c r="U68" s="203">
        <v>11.81</v>
      </c>
      <c r="V68" s="203">
        <v>3.66</v>
      </c>
      <c r="W68" s="203">
        <v>0.5</v>
      </c>
      <c r="X68" s="203">
        <v>1.37</v>
      </c>
      <c r="Y68" s="203">
        <v>0</v>
      </c>
      <c r="Z68" s="203">
        <v>37.909999999999997</v>
      </c>
      <c r="AA68" s="203">
        <v>11.35</v>
      </c>
      <c r="AB68" s="203">
        <v>0</v>
      </c>
      <c r="AC68" s="203">
        <v>18.25</v>
      </c>
      <c r="AD68" s="203">
        <v>0</v>
      </c>
      <c r="AE68" s="203">
        <v>0</v>
      </c>
      <c r="AF68" s="203">
        <v>0</v>
      </c>
      <c r="AG68" s="203">
        <v>26.52</v>
      </c>
      <c r="AH68" s="203">
        <v>0</v>
      </c>
      <c r="AI68" s="203">
        <v>26.52</v>
      </c>
      <c r="AJ68" s="203">
        <v>0</v>
      </c>
      <c r="AK68" s="203">
        <v>9.01</v>
      </c>
      <c r="AL68" s="203">
        <v>0</v>
      </c>
      <c r="AM68" s="203">
        <v>0</v>
      </c>
      <c r="AN68" s="203">
        <v>0</v>
      </c>
      <c r="AO68" s="203">
        <v>178.2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6.83</v>
      </c>
      <c r="E69" s="203">
        <v>0</v>
      </c>
      <c r="F69" s="203">
        <v>0</v>
      </c>
      <c r="G69" s="203">
        <v>13.38</v>
      </c>
      <c r="H69" s="203">
        <v>0</v>
      </c>
      <c r="I69" s="203">
        <v>0</v>
      </c>
      <c r="J69" s="203">
        <v>15.17</v>
      </c>
      <c r="K69" s="203">
        <v>74.739999999999995</v>
      </c>
      <c r="L69" s="203">
        <v>23.97</v>
      </c>
      <c r="M69" s="203">
        <v>0</v>
      </c>
      <c r="N69" s="203">
        <v>1.1000000000000001</v>
      </c>
      <c r="O69" s="203">
        <v>1.84</v>
      </c>
      <c r="P69" s="203">
        <v>2.5099999999999998</v>
      </c>
      <c r="Q69" s="203">
        <v>4.34</v>
      </c>
      <c r="R69" s="203">
        <v>7.88</v>
      </c>
      <c r="S69" s="203">
        <v>4.78</v>
      </c>
      <c r="T69" s="203">
        <v>0</v>
      </c>
      <c r="U69" s="203">
        <v>11.81</v>
      </c>
      <c r="V69" s="203">
        <v>1.05</v>
      </c>
      <c r="W69" s="203">
        <v>0.5</v>
      </c>
      <c r="X69" s="203">
        <v>1.37</v>
      </c>
      <c r="Y69" s="203">
        <v>0</v>
      </c>
      <c r="Z69" s="203">
        <v>38.93</v>
      </c>
      <c r="AA69" s="203">
        <v>11.71</v>
      </c>
      <c r="AB69" s="203">
        <v>0</v>
      </c>
      <c r="AC69" s="203">
        <v>18.25</v>
      </c>
      <c r="AD69" s="203">
        <v>0</v>
      </c>
      <c r="AE69" s="203">
        <v>0</v>
      </c>
      <c r="AF69" s="203">
        <v>0</v>
      </c>
      <c r="AG69" s="203">
        <v>26.52</v>
      </c>
      <c r="AH69" s="203">
        <v>0</v>
      </c>
      <c r="AI69" s="203">
        <v>26.52</v>
      </c>
      <c r="AJ69" s="203">
        <v>0</v>
      </c>
      <c r="AK69" s="203">
        <v>9.01</v>
      </c>
      <c r="AL69" s="203">
        <v>0</v>
      </c>
      <c r="AM69" s="203">
        <v>0</v>
      </c>
      <c r="AN69" s="203">
        <v>0</v>
      </c>
      <c r="AO69" s="203">
        <v>178.2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6.83</v>
      </c>
      <c r="E70" s="203">
        <v>0</v>
      </c>
      <c r="F70" s="203">
        <v>0</v>
      </c>
      <c r="G70" s="203">
        <v>13.38</v>
      </c>
      <c r="H70" s="203">
        <v>0</v>
      </c>
      <c r="I70" s="203">
        <v>0</v>
      </c>
      <c r="J70" s="203">
        <v>15.17</v>
      </c>
      <c r="K70" s="203">
        <v>74.739999999999995</v>
      </c>
      <c r="L70" s="203">
        <v>25.12</v>
      </c>
      <c r="M70" s="203">
        <v>0</v>
      </c>
      <c r="N70" s="203">
        <v>1.1000000000000001</v>
      </c>
      <c r="O70" s="203">
        <v>1.84</v>
      </c>
      <c r="P70" s="203">
        <v>2.5099999999999998</v>
      </c>
      <c r="Q70" s="203">
        <v>4.34</v>
      </c>
      <c r="R70" s="203">
        <v>7.88</v>
      </c>
      <c r="S70" s="203">
        <v>4.78</v>
      </c>
      <c r="T70" s="203">
        <v>0</v>
      </c>
      <c r="U70" s="203">
        <v>11.81</v>
      </c>
      <c r="V70" s="203">
        <v>1.05</v>
      </c>
      <c r="W70" s="203">
        <v>0.5</v>
      </c>
      <c r="X70" s="203">
        <v>1.37</v>
      </c>
      <c r="Y70" s="203">
        <v>0</v>
      </c>
      <c r="Z70" s="203">
        <v>38.93</v>
      </c>
      <c r="AA70" s="203">
        <v>11.71</v>
      </c>
      <c r="AB70" s="203">
        <v>0</v>
      </c>
      <c r="AC70" s="203">
        <v>18.25</v>
      </c>
      <c r="AD70" s="203">
        <v>0</v>
      </c>
      <c r="AE70" s="203">
        <v>0</v>
      </c>
      <c r="AF70" s="203">
        <v>0</v>
      </c>
      <c r="AG70" s="203">
        <v>26.52</v>
      </c>
      <c r="AH70" s="203">
        <v>0</v>
      </c>
      <c r="AI70" s="203">
        <v>26.52</v>
      </c>
      <c r="AJ70" s="203">
        <v>0</v>
      </c>
      <c r="AK70" s="203">
        <v>9.01</v>
      </c>
      <c r="AL70" s="203">
        <v>0</v>
      </c>
      <c r="AM70" s="203">
        <v>0</v>
      </c>
      <c r="AN70" s="203">
        <v>0</v>
      </c>
      <c r="AO70" s="203">
        <v>178.2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6.83</v>
      </c>
      <c r="E71" s="203">
        <v>0</v>
      </c>
      <c r="F71" s="203">
        <v>0</v>
      </c>
      <c r="G71" s="203">
        <v>13.38</v>
      </c>
      <c r="H71" s="203">
        <v>0</v>
      </c>
      <c r="I71" s="203">
        <v>0</v>
      </c>
      <c r="J71" s="203">
        <v>15.17</v>
      </c>
      <c r="K71" s="203">
        <v>74.739999999999995</v>
      </c>
      <c r="L71" s="203">
        <v>25.92</v>
      </c>
      <c r="M71" s="203">
        <v>0</v>
      </c>
      <c r="N71" s="203">
        <v>1.1000000000000001</v>
      </c>
      <c r="O71" s="203">
        <v>1.84</v>
      </c>
      <c r="P71" s="203">
        <v>2.5099999999999998</v>
      </c>
      <c r="Q71" s="203">
        <v>4.34</v>
      </c>
      <c r="R71" s="203">
        <v>7.88</v>
      </c>
      <c r="S71" s="203">
        <v>4.78</v>
      </c>
      <c r="T71" s="203">
        <v>0</v>
      </c>
      <c r="U71" s="203">
        <v>11.81</v>
      </c>
      <c r="V71" s="203">
        <v>0.21</v>
      </c>
      <c r="W71" s="203">
        <v>0.5</v>
      </c>
      <c r="X71" s="203">
        <v>1.37</v>
      </c>
      <c r="Y71" s="203">
        <v>0</v>
      </c>
      <c r="Z71" s="203">
        <v>14.78</v>
      </c>
      <c r="AA71" s="203">
        <v>0.83</v>
      </c>
      <c r="AB71" s="203">
        <v>0</v>
      </c>
      <c r="AC71" s="203">
        <v>18.23</v>
      </c>
      <c r="AD71" s="203">
        <v>0</v>
      </c>
      <c r="AE71" s="203">
        <v>0</v>
      </c>
      <c r="AF71" s="203">
        <v>0</v>
      </c>
      <c r="AG71" s="203">
        <v>26.52</v>
      </c>
      <c r="AH71" s="203">
        <v>0</v>
      </c>
      <c r="AI71" s="203">
        <v>26.52</v>
      </c>
      <c r="AJ71" s="203">
        <v>0</v>
      </c>
      <c r="AK71" s="203">
        <v>9.01</v>
      </c>
      <c r="AL71" s="203">
        <v>0</v>
      </c>
      <c r="AM71" s="203">
        <v>0</v>
      </c>
      <c r="AN71" s="203">
        <v>0</v>
      </c>
      <c r="AO71" s="203">
        <v>178.2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6.83</v>
      </c>
      <c r="E72" s="203">
        <v>0</v>
      </c>
      <c r="F72" s="203">
        <v>0</v>
      </c>
      <c r="G72" s="203">
        <v>13.38</v>
      </c>
      <c r="H72" s="203">
        <v>0</v>
      </c>
      <c r="I72" s="203">
        <v>0</v>
      </c>
      <c r="J72" s="203">
        <v>15.17</v>
      </c>
      <c r="K72" s="203">
        <v>74.739999999999995</v>
      </c>
      <c r="L72" s="203">
        <v>27.09</v>
      </c>
      <c r="M72" s="203">
        <v>0</v>
      </c>
      <c r="N72" s="203">
        <v>1.1000000000000001</v>
      </c>
      <c r="O72" s="203">
        <v>1.84</v>
      </c>
      <c r="P72" s="203">
        <v>2.5099999999999998</v>
      </c>
      <c r="Q72" s="203">
        <v>4.34</v>
      </c>
      <c r="R72" s="203">
        <v>7.88</v>
      </c>
      <c r="S72" s="203">
        <v>4.78</v>
      </c>
      <c r="T72" s="203">
        <v>0</v>
      </c>
      <c r="U72" s="203">
        <v>11.81</v>
      </c>
      <c r="V72" s="203">
        <v>0.17</v>
      </c>
      <c r="W72" s="203">
        <v>0.5</v>
      </c>
      <c r="X72" s="203">
        <v>1.37</v>
      </c>
      <c r="Y72" s="203">
        <v>0</v>
      </c>
      <c r="Z72" s="203">
        <v>2.56</v>
      </c>
      <c r="AA72" s="203">
        <v>0.83</v>
      </c>
      <c r="AB72" s="203">
        <v>0</v>
      </c>
      <c r="AC72" s="203">
        <v>18.23</v>
      </c>
      <c r="AD72" s="203">
        <v>0</v>
      </c>
      <c r="AE72" s="203">
        <v>0</v>
      </c>
      <c r="AF72" s="203">
        <v>0</v>
      </c>
      <c r="AG72" s="203">
        <v>26.52</v>
      </c>
      <c r="AH72" s="203">
        <v>0</v>
      </c>
      <c r="AI72" s="203">
        <v>26.52</v>
      </c>
      <c r="AJ72" s="203">
        <v>0</v>
      </c>
      <c r="AK72" s="203">
        <v>9.01</v>
      </c>
      <c r="AL72" s="203">
        <v>0</v>
      </c>
      <c r="AM72" s="203">
        <v>0</v>
      </c>
      <c r="AN72" s="203">
        <v>0</v>
      </c>
      <c r="AO72" s="203">
        <v>178.2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6.88</v>
      </c>
      <c r="E73" s="203">
        <v>0</v>
      </c>
      <c r="F73" s="203">
        <v>0</v>
      </c>
      <c r="G73" s="203">
        <v>13.38</v>
      </c>
      <c r="H73" s="203">
        <v>0</v>
      </c>
      <c r="I73" s="203">
        <v>0</v>
      </c>
      <c r="J73" s="203">
        <v>15.17</v>
      </c>
      <c r="K73" s="203">
        <v>76.760000000000005</v>
      </c>
      <c r="L73" s="203">
        <v>27.09</v>
      </c>
      <c r="M73" s="203">
        <v>0</v>
      </c>
      <c r="N73" s="203">
        <v>1.1000000000000001</v>
      </c>
      <c r="O73" s="203">
        <v>1.84</v>
      </c>
      <c r="P73" s="203">
        <v>2.5099999999999998</v>
      </c>
      <c r="Q73" s="203">
        <v>0.19</v>
      </c>
      <c r="R73" s="203">
        <v>0.39</v>
      </c>
      <c r="S73" s="203">
        <v>0.24</v>
      </c>
      <c r="T73" s="203">
        <v>0</v>
      </c>
      <c r="U73" s="203">
        <v>11.81</v>
      </c>
      <c r="V73" s="203">
        <v>0.17</v>
      </c>
      <c r="W73" s="203">
        <v>0.5</v>
      </c>
      <c r="X73" s="203">
        <v>1.37</v>
      </c>
      <c r="Y73" s="203">
        <v>0</v>
      </c>
      <c r="Z73" s="203">
        <v>2.56</v>
      </c>
      <c r="AA73" s="203">
        <v>0.83</v>
      </c>
      <c r="AB73" s="203">
        <v>0</v>
      </c>
      <c r="AC73" s="203">
        <v>18.23</v>
      </c>
      <c r="AD73" s="203">
        <v>0</v>
      </c>
      <c r="AE73" s="203">
        <v>0</v>
      </c>
      <c r="AF73" s="203">
        <v>0</v>
      </c>
      <c r="AG73" s="203">
        <v>26.52</v>
      </c>
      <c r="AH73" s="203">
        <v>0</v>
      </c>
      <c r="AI73" s="203">
        <v>26.52</v>
      </c>
      <c r="AJ73" s="203">
        <v>0</v>
      </c>
      <c r="AK73" s="203">
        <v>9.01</v>
      </c>
      <c r="AL73" s="203">
        <v>0</v>
      </c>
      <c r="AM73" s="203">
        <v>0</v>
      </c>
      <c r="AN73" s="203">
        <v>0</v>
      </c>
      <c r="AO73" s="203">
        <v>178.2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6.91</v>
      </c>
      <c r="E74" s="203">
        <v>0</v>
      </c>
      <c r="F74" s="203">
        <v>0</v>
      </c>
      <c r="G74" s="203">
        <v>13.38</v>
      </c>
      <c r="H74" s="203">
        <v>0</v>
      </c>
      <c r="I74" s="203">
        <v>0</v>
      </c>
      <c r="J74" s="203">
        <v>15.17</v>
      </c>
      <c r="K74" s="203">
        <v>77.430000000000007</v>
      </c>
      <c r="L74" s="203">
        <v>28.24</v>
      </c>
      <c r="M74" s="203">
        <v>0</v>
      </c>
      <c r="N74" s="203">
        <v>1.1000000000000001</v>
      </c>
      <c r="O74" s="203">
        <v>1.84</v>
      </c>
      <c r="P74" s="203">
        <v>2.5099999999999998</v>
      </c>
      <c r="Q74" s="203">
        <v>0.19</v>
      </c>
      <c r="R74" s="203">
        <v>0.39</v>
      </c>
      <c r="S74" s="203">
        <v>0.24</v>
      </c>
      <c r="T74" s="203">
        <v>0</v>
      </c>
      <c r="U74" s="203">
        <v>11.81</v>
      </c>
      <c r="V74" s="203">
        <v>0.17</v>
      </c>
      <c r="W74" s="203">
        <v>0.5</v>
      </c>
      <c r="X74" s="203">
        <v>1.37</v>
      </c>
      <c r="Y74" s="203">
        <v>0</v>
      </c>
      <c r="Z74" s="203">
        <v>2.56</v>
      </c>
      <c r="AA74" s="203">
        <v>0.83</v>
      </c>
      <c r="AB74" s="203">
        <v>0</v>
      </c>
      <c r="AC74" s="203">
        <v>18.23</v>
      </c>
      <c r="AD74" s="203">
        <v>0</v>
      </c>
      <c r="AE74" s="203">
        <v>0</v>
      </c>
      <c r="AF74" s="203">
        <v>0</v>
      </c>
      <c r="AG74" s="203">
        <v>26.52</v>
      </c>
      <c r="AH74" s="203">
        <v>0</v>
      </c>
      <c r="AI74" s="203">
        <v>26.52</v>
      </c>
      <c r="AJ74" s="203">
        <v>0</v>
      </c>
      <c r="AK74" s="203">
        <v>9.01</v>
      </c>
      <c r="AL74" s="203">
        <v>0</v>
      </c>
      <c r="AM74" s="203">
        <v>0</v>
      </c>
      <c r="AN74" s="203">
        <v>0</v>
      </c>
      <c r="AO74" s="203">
        <v>178.2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6.93</v>
      </c>
      <c r="E75" s="203">
        <v>0</v>
      </c>
      <c r="F75" s="203">
        <v>0</v>
      </c>
      <c r="G75" s="203">
        <v>13.38</v>
      </c>
      <c r="H75" s="203">
        <v>0</v>
      </c>
      <c r="I75" s="203">
        <v>0</v>
      </c>
      <c r="J75" s="203">
        <v>15.17</v>
      </c>
      <c r="K75" s="203">
        <v>77.430000000000007</v>
      </c>
      <c r="L75" s="203">
        <v>2.3199999999999998</v>
      </c>
      <c r="M75" s="203">
        <v>0</v>
      </c>
      <c r="N75" s="203">
        <v>1.1000000000000001</v>
      </c>
      <c r="O75" s="203">
        <v>1.84</v>
      </c>
      <c r="P75" s="203">
        <v>2.5099999999999998</v>
      </c>
      <c r="Q75" s="203">
        <v>0.19</v>
      </c>
      <c r="R75" s="203">
        <v>0.39</v>
      </c>
      <c r="S75" s="203">
        <v>0.24</v>
      </c>
      <c r="T75" s="203">
        <v>0</v>
      </c>
      <c r="U75" s="203">
        <v>11.81</v>
      </c>
      <c r="V75" s="203">
        <v>0.17</v>
      </c>
      <c r="W75" s="203">
        <v>0.5</v>
      </c>
      <c r="X75" s="203">
        <v>1.37</v>
      </c>
      <c r="Y75" s="203">
        <v>0</v>
      </c>
      <c r="Z75" s="203">
        <v>2.56</v>
      </c>
      <c r="AA75" s="203">
        <v>0.83</v>
      </c>
      <c r="AB75" s="203">
        <v>0</v>
      </c>
      <c r="AC75" s="203">
        <v>18.23</v>
      </c>
      <c r="AD75" s="203">
        <v>0</v>
      </c>
      <c r="AE75" s="203">
        <v>0</v>
      </c>
      <c r="AF75" s="203">
        <v>0</v>
      </c>
      <c r="AG75" s="203">
        <v>26.52</v>
      </c>
      <c r="AH75" s="203">
        <v>0</v>
      </c>
      <c r="AI75" s="203">
        <v>26.52</v>
      </c>
      <c r="AJ75" s="203">
        <v>0</v>
      </c>
      <c r="AK75" s="203">
        <v>9.01</v>
      </c>
      <c r="AL75" s="203">
        <v>0</v>
      </c>
      <c r="AM75" s="203">
        <v>0</v>
      </c>
      <c r="AN75" s="203">
        <v>0</v>
      </c>
      <c r="AO75" s="203">
        <v>180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6.96</v>
      </c>
      <c r="E76" s="203">
        <v>0</v>
      </c>
      <c r="F76" s="203">
        <v>0</v>
      </c>
      <c r="G76" s="203">
        <v>13.38</v>
      </c>
      <c r="H76" s="203">
        <v>0</v>
      </c>
      <c r="I76" s="203">
        <v>0</v>
      </c>
      <c r="J76" s="203">
        <v>15.17</v>
      </c>
      <c r="K76" s="203">
        <v>5.96</v>
      </c>
      <c r="L76" s="203">
        <v>1.84</v>
      </c>
      <c r="M76" s="203">
        <v>0</v>
      </c>
      <c r="N76" s="203">
        <v>1.1000000000000001</v>
      </c>
      <c r="O76" s="203">
        <v>1.84</v>
      </c>
      <c r="P76" s="203">
        <v>2.5099999999999998</v>
      </c>
      <c r="Q76" s="203">
        <v>0.19</v>
      </c>
      <c r="R76" s="203">
        <v>0.39</v>
      </c>
      <c r="S76" s="203">
        <v>0.24</v>
      </c>
      <c r="T76" s="203">
        <v>0</v>
      </c>
      <c r="U76" s="203">
        <v>11.81</v>
      </c>
      <c r="V76" s="203">
        <v>0.17</v>
      </c>
      <c r="W76" s="203">
        <v>0.5</v>
      </c>
      <c r="X76" s="203">
        <v>1.37</v>
      </c>
      <c r="Y76" s="203">
        <v>0</v>
      </c>
      <c r="Z76" s="203">
        <v>2.56</v>
      </c>
      <c r="AA76" s="203">
        <v>0.83</v>
      </c>
      <c r="AB76" s="203">
        <v>0</v>
      </c>
      <c r="AC76" s="203">
        <v>18.23</v>
      </c>
      <c r="AD76" s="203">
        <v>0</v>
      </c>
      <c r="AE76" s="203">
        <v>0</v>
      </c>
      <c r="AF76" s="203">
        <v>0</v>
      </c>
      <c r="AG76" s="203">
        <v>26.52</v>
      </c>
      <c r="AH76" s="203">
        <v>0</v>
      </c>
      <c r="AI76" s="203">
        <v>26.52</v>
      </c>
      <c r="AJ76" s="203">
        <v>0</v>
      </c>
      <c r="AK76" s="203">
        <v>9.01</v>
      </c>
      <c r="AL76" s="203">
        <v>0</v>
      </c>
      <c r="AM76" s="203">
        <v>0</v>
      </c>
      <c r="AN76" s="203">
        <v>0</v>
      </c>
      <c r="AO76" s="203">
        <v>180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6.96</v>
      </c>
      <c r="E77" s="203">
        <v>0</v>
      </c>
      <c r="F77" s="203">
        <v>0</v>
      </c>
      <c r="G77" s="203">
        <v>13.38</v>
      </c>
      <c r="H77" s="203">
        <v>0</v>
      </c>
      <c r="I77" s="203">
        <v>0</v>
      </c>
      <c r="J77" s="203">
        <v>15.17</v>
      </c>
      <c r="K77" s="203">
        <v>5.96</v>
      </c>
      <c r="L77" s="203">
        <v>1.84</v>
      </c>
      <c r="M77" s="203">
        <v>0</v>
      </c>
      <c r="N77" s="203">
        <v>1.1000000000000001</v>
      </c>
      <c r="O77" s="203">
        <v>1.84</v>
      </c>
      <c r="P77" s="203">
        <v>2.5099999999999998</v>
      </c>
      <c r="Q77" s="203">
        <v>0.19</v>
      </c>
      <c r="R77" s="203">
        <v>0.39</v>
      </c>
      <c r="S77" s="203">
        <v>0.24</v>
      </c>
      <c r="T77" s="203">
        <v>0</v>
      </c>
      <c r="U77" s="203">
        <v>11.81</v>
      </c>
      <c r="V77" s="203">
        <v>0.17</v>
      </c>
      <c r="W77" s="203">
        <v>0.5</v>
      </c>
      <c r="X77" s="203">
        <v>1.37</v>
      </c>
      <c r="Y77" s="203">
        <v>0</v>
      </c>
      <c r="Z77" s="203">
        <v>2.56</v>
      </c>
      <c r="AA77" s="203">
        <v>0.83</v>
      </c>
      <c r="AB77" s="203">
        <v>0</v>
      </c>
      <c r="AC77" s="203">
        <v>18.260000000000002</v>
      </c>
      <c r="AD77" s="203">
        <v>0</v>
      </c>
      <c r="AE77" s="203">
        <v>0</v>
      </c>
      <c r="AF77" s="203">
        <v>0</v>
      </c>
      <c r="AG77" s="203">
        <v>26.52</v>
      </c>
      <c r="AH77" s="203">
        <v>0</v>
      </c>
      <c r="AI77" s="203">
        <v>26.52</v>
      </c>
      <c r="AJ77" s="203">
        <v>0</v>
      </c>
      <c r="AK77" s="203">
        <v>9.6</v>
      </c>
      <c r="AL77" s="203">
        <v>0</v>
      </c>
      <c r="AM77" s="203">
        <v>0</v>
      </c>
      <c r="AN77" s="203">
        <v>0</v>
      </c>
      <c r="AO77" s="203">
        <v>180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7.02</v>
      </c>
      <c r="E78" s="203">
        <v>0</v>
      </c>
      <c r="F78" s="203">
        <v>0</v>
      </c>
      <c r="G78" s="203">
        <v>13.38</v>
      </c>
      <c r="H78" s="203">
        <v>0</v>
      </c>
      <c r="I78" s="203">
        <v>0</v>
      </c>
      <c r="J78" s="203">
        <v>15.17</v>
      </c>
      <c r="K78" s="203">
        <v>5.96</v>
      </c>
      <c r="L78" s="203">
        <v>1.88</v>
      </c>
      <c r="M78" s="203">
        <v>0</v>
      </c>
      <c r="N78" s="203">
        <v>1.1000000000000001</v>
      </c>
      <c r="O78" s="203">
        <v>1.84</v>
      </c>
      <c r="P78" s="203">
        <v>2.5099999999999998</v>
      </c>
      <c r="Q78" s="203">
        <v>0.19</v>
      </c>
      <c r="R78" s="203">
        <v>0.39</v>
      </c>
      <c r="S78" s="203">
        <v>0.24</v>
      </c>
      <c r="T78" s="203">
        <v>0</v>
      </c>
      <c r="U78" s="203">
        <v>11.81</v>
      </c>
      <c r="V78" s="203">
        <v>0.17</v>
      </c>
      <c r="W78" s="203">
        <v>0.5</v>
      </c>
      <c r="X78" s="203">
        <v>1.37</v>
      </c>
      <c r="Y78" s="203">
        <v>0</v>
      </c>
      <c r="Z78" s="203">
        <v>2.56</v>
      </c>
      <c r="AA78" s="203">
        <v>0.83</v>
      </c>
      <c r="AB78" s="203">
        <v>0</v>
      </c>
      <c r="AC78" s="203">
        <v>18.260000000000002</v>
      </c>
      <c r="AD78" s="203">
        <v>0</v>
      </c>
      <c r="AE78" s="203">
        <v>0</v>
      </c>
      <c r="AF78" s="203">
        <v>0</v>
      </c>
      <c r="AG78" s="203">
        <v>26.52</v>
      </c>
      <c r="AH78" s="203">
        <v>0</v>
      </c>
      <c r="AI78" s="203">
        <v>26.52</v>
      </c>
      <c r="AJ78" s="203">
        <v>0</v>
      </c>
      <c r="AK78" s="203">
        <v>1.8</v>
      </c>
      <c r="AL78" s="203">
        <v>0</v>
      </c>
      <c r="AM78" s="203">
        <v>0</v>
      </c>
      <c r="AN78" s="203">
        <v>0</v>
      </c>
      <c r="AO78" s="203">
        <v>180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7.04</v>
      </c>
      <c r="E79" s="203">
        <v>0</v>
      </c>
      <c r="F79" s="203">
        <v>0</v>
      </c>
      <c r="G79" s="203">
        <v>13.38</v>
      </c>
      <c r="H79" s="203">
        <v>0</v>
      </c>
      <c r="I79" s="203">
        <v>0</v>
      </c>
      <c r="J79" s="203">
        <v>15.17</v>
      </c>
      <c r="K79" s="203">
        <v>5.96</v>
      </c>
      <c r="L79" s="203">
        <v>1.88</v>
      </c>
      <c r="M79" s="203">
        <v>0</v>
      </c>
      <c r="N79" s="203">
        <v>1.1000000000000001</v>
      </c>
      <c r="O79" s="203">
        <v>1.84</v>
      </c>
      <c r="P79" s="203">
        <v>2.5099999999999998</v>
      </c>
      <c r="Q79" s="203">
        <v>0.19</v>
      </c>
      <c r="R79" s="203">
        <v>0.39</v>
      </c>
      <c r="S79" s="203">
        <v>0.24</v>
      </c>
      <c r="T79" s="203">
        <v>0</v>
      </c>
      <c r="U79" s="203">
        <v>11.81</v>
      </c>
      <c r="V79" s="203">
        <v>0.17</v>
      </c>
      <c r="W79" s="203">
        <v>0.5</v>
      </c>
      <c r="X79" s="203">
        <v>1.37</v>
      </c>
      <c r="Y79" s="203">
        <v>0</v>
      </c>
      <c r="Z79" s="203">
        <v>2.56</v>
      </c>
      <c r="AA79" s="203">
        <v>0.83</v>
      </c>
      <c r="AB79" s="203">
        <v>0</v>
      </c>
      <c r="AC79" s="203">
        <v>18.260000000000002</v>
      </c>
      <c r="AD79" s="203">
        <v>0</v>
      </c>
      <c r="AE79" s="203">
        <v>0</v>
      </c>
      <c r="AF79" s="203">
        <v>0</v>
      </c>
      <c r="AG79" s="203">
        <v>26.52</v>
      </c>
      <c r="AH79" s="203">
        <v>0</v>
      </c>
      <c r="AI79" s="203">
        <v>26.52</v>
      </c>
      <c r="AJ79" s="203">
        <v>0</v>
      </c>
      <c r="AK79" s="203">
        <v>1.8</v>
      </c>
      <c r="AL79" s="203">
        <v>0</v>
      </c>
      <c r="AM79" s="203">
        <v>0</v>
      </c>
      <c r="AN79" s="203">
        <v>0</v>
      </c>
      <c r="AO79" s="203">
        <v>180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7.09</v>
      </c>
      <c r="E80" s="203">
        <v>0</v>
      </c>
      <c r="F80" s="203">
        <v>0</v>
      </c>
      <c r="G80" s="203">
        <v>13.38</v>
      </c>
      <c r="H80" s="203">
        <v>0</v>
      </c>
      <c r="I80" s="203">
        <v>0</v>
      </c>
      <c r="J80" s="203">
        <v>15.17</v>
      </c>
      <c r="K80" s="203">
        <v>5.96</v>
      </c>
      <c r="L80" s="203">
        <v>1.88</v>
      </c>
      <c r="M80" s="203">
        <v>0</v>
      </c>
      <c r="N80" s="203">
        <v>1.1000000000000001</v>
      </c>
      <c r="O80" s="203">
        <v>1.84</v>
      </c>
      <c r="P80" s="203">
        <v>2.5099999999999998</v>
      </c>
      <c r="Q80" s="203">
        <v>0.19</v>
      </c>
      <c r="R80" s="203">
        <v>0.39</v>
      </c>
      <c r="S80" s="203">
        <v>0.24</v>
      </c>
      <c r="T80" s="203">
        <v>0</v>
      </c>
      <c r="U80" s="203">
        <v>11.81</v>
      </c>
      <c r="V80" s="203">
        <v>0.17</v>
      </c>
      <c r="W80" s="203">
        <v>0.5</v>
      </c>
      <c r="X80" s="203">
        <v>1.37</v>
      </c>
      <c r="Y80" s="203">
        <v>0</v>
      </c>
      <c r="Z80" s="203">
        <v>2.56</v>
      </c>
      <c r="AA80" s="203">
        <v>0.83</v>
      </c>
      <c r="AB80" s="203">
        <v>0</v>
      </c>
      <c r="AC80" s="203">
        <v>18.260000000000002</v>
      </c>
      <c r="AD80" s="203">
        <v>0</v>
      </c>
      <c r="AE80" s="203">
        <v>0</v>
      </c>
      <c r="AF80" s="203">
        <v>0</v>
      </c>
      <c r="AG80" s="203">
        <v>26.52</v>
      </c>
      <c r="AH80" s="203">
        <v>0</v>
      </c>
      <c r="AI80" s="203">
        <v>26.52</v>
      </c>
      <c r="AJ80" s="203">
        <v>0</v>
      </c>
      <c r="AK80" s="203">
        <v>1.8</v>
      </c>
      <c r="AL80" s="203">
        <v>0</v>
      </c>
      <c r="AM80" s="203">
        <v>0</v>
      </c>
      <c r="AN80" s="203">
        <v>0</v>
      </c>
      <c r="AO80" s="203">
        <v>180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7.09</v>
      </c>
      <c r="E81" s="203">
        <v>0</v>
      </c>
      <c r="F81" s="203">
        <v>0</v>
      </c>
      <c r="G81" s="203">
        <v>13.38</v>
      </c>
      <c r="H81" s="203">
        <v>0</v>
      </c>
      <c r="I81" s="203">
        <v>0</v>
      </c>
      <c r="J81" s="203">
        <v>15.17</v>
      </c>
      <c r="K81" s="203">
        <v>5.96</v>
      </c>
      <c r="L81" s="203">
        <v>1.88</v>
      </c>
      <c r="M81" s="203">
        <v>0</v>
      </c>
      <c r="N81" s="203">
        <v>1.1000000000000001</v>
      </c>
      <c r="O81" s="203">
        <v>1.84</v>
      </c>
      <c r="P81" s="203">
        <v>2.5099999999999998</v>
      </c>
      <c r="Q81" s="203">
        <v>0.19</v>
      </c>
      <c r="R81" s="203">
        <v>0.39</v>
      </c>
      <c r="S81" s="203">
        <v>0.24</v>
      </c>
      <c r="T81" s="203">
        <v>0</v>
      </c>
      <c r="U81" s="203">
        <v>11.81</v>
      </c>
      <c r="V81" s="203">
        <v>0.17</v>
      </c>
      <c r="W81" s="203">
        <v>0.5</v>
      </c>
      <c r="X81" s="203">
        <v>1.37</v>
      </c>
      <c r="Y81" s="203">
        <v>0</v>
      </c>
      <c r="Z81" s="203">
        <v>2.56</v>
      </c>
      <c r="AA81" s="203">
        <v>0.83</v>
      </c>
      <c r="AB81" s="203">
        <v>0</v>
      </c>
      <c r="AC81" s="203">
        <v>18.260000000000002</v>
      </c>
      <c r="AD81" s="203">
        <v>0</v>
      </c>
      <c r="AE81" s="203">
        <v>0</v>
      </c>
      <c r="AF81" s="203">
        <v>0</v>
      </c>
      <c r="AG81" s="203">
        <v>26.52</v>
      </c>
      <c r="AH81" s="203">
        <v>0</v>
      </c>
      <c r="AI81" s="203">
        <v>26.52</v>
      </c>
      <c r="AJ81" s="203">
        <v>0</v>
      </c>
      <c r="AK81" s="203">
        <v>1.8</v>
      </c>
      <c r="AL81" s="203">
        <v>0</v>
      </c>
      <c r="AM81" s="203">
        <v>0</v>
      </c>
      <c r="AN81" s="203">
        <v>0</v>
      </c>
      <c r="AO81" s="203">
        <v>180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7.09</v>
      </c>
      <c r="E82" s="203">
        <v>0</v>
      </c>
      <c r="F82" s="203">
        <v>0</v>
      </c>
      <c r="G82" s="203">
        <v>13.38</v>
      </c>
      <c r="H82" s="203">
        <v>0</v>
      </c>
      <c r="I82" s="203">
        <v>0</v>
      </c>
      <c r="J82" s="203">
        <v>15.17</v>
      </c>
      <c r="K82" s="203">
        <v>5.96</v>
      </c>
      <c r="L82" s="203">
        <v>1.88</v>
      </c>
      <c r="M82" s="203">
        <v>0</v>
      </c>
      <c r="N82" s="203">
        <v>1.1000000000000001</v>
      </c>
      <c r="O82" s="203">
        <v>1.84</v>
      </c>
      <c r="P82" s="203">
        <v>2.5099999999999998</v>
      </c>
      <c r="Q82" s="203">
        <v>0.19</v>
      </c>
      <c r="R82" s="203">
        <v>0.39</v>
      </c>
      <c r="S82" s="203">
        <v>0.24</v>
      </c>
      <c r="T82" s="203">
        <v>0</v>
      </c>
      <c r="U82" s="203">
        <v>11.81</v>
      </c>
      <c r="V82" s="203">
        <v>0.17</v>
      </c>
      <c r="W82" s="203">
        <v>0.5</v>
      </c>
      <c r="X82" s="203">
        <v>1.37</v>
      </c>
      <c r="Y82" s="203">
        <v>0</v>
      </c>
      <c r="Z82" s="203">
        <v>2.56</v>
      </c>
      <c r="AA82" s="203">
        <v>0.83</v>
      </c>
      <c r="AB82" s="203">
        <v>0</v>
      </c>
      <c r="AC82" s="203">
        <v>18.260000000000002</v>
      </c>
      <c r="AD82" s="203">
        <v>0</v>
      </c>
      <c r="AE82" s="203">
        <v>0</v>
      </c>
      <c r="AF82" s="203">
        <v>0</v>
      </c>
      <c r="AG82" s="203">
        <v>26.52</v>
      </c>
      <c r="AH82" s="203">
        <v>0</v>
      </c>
      <c r="AI82" s="203">
        <v>26.52</v>
      </c>
      <c r="AJ82" s="203">
        <v>0</v>
      </c>
      <c r="AK82" s="203">
        <v>1.8</v>
      </c>
      <c r="AL82" s="203">
        <v>0</v>
      </c>
      <c r="AM82" s="203">
        <v>0</v>
      </c>
      <c r="AN82" s="203">
        <v>0</v>
      </c>
      <c r="AO82" s="203">
        <v>180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7.09</v>
      </c>
      <c r="E83" s="203">
        <v>0</v>
      </c>
      <c r="F83" s="203">
        <v>0</v>
      </c>
      <c r="G83" s="203">
        <v>13.38</v>
      </c>
      <c r="H83" s="203">
        <v>0</v>
      </c>
      <c r="I83" s="203">
        <v>0</v>
      </c>
      <c r="J83" s="203">
        <v>15.17</v>
      </c>
      <c r="K83" s="203">
        <v>5.96</v>
      </c>
      <c r="L83" s="203">
        <v>1.88</v>
      </c>
      <c r="M83" s="203">
        <v>0</v>
      </c>
      <c r="N83" s="203">
        <v>1.1000000000000001</v>
      </c>
      <c r="O83" s="203">
        <v>1.84</v>
      </c>
      <c r="P83" s="203">
        <v>2.5099999999999998</v>
      </c>
      <c r="Q83" s="203">
        <v>0.19</v>
      </c>
      <c r="R83" s="203">
        <v>0.39</v>
      </c>
      <c r="S83" s="203">
        <v>0.24</v>
      </c>
      <c r="T83" s="203">
        <v>0</v>
      </c>
      <c r="U83" s="203">
        <v>11.81</v>
      </c>
      <c r="V83" s="203">
        <v>0.17</v>
      </c>
      <c r="W83" s="203">
        <v>0.5</v>
      </c>
      <c r="X83" s="203">
        <v>1.37</v>
      </c>
      <c r="Y83" s="203">
        <v>0</v>
      </c>
      <c r="Z83" s="203">
        <v>2.56</v>
      </c>
      <c r="AA83" s="203">
        <v>0.83</v>
      </c>
      <c r="AB83" s="203">
        <v>0</v>
      </c>
      <c r="AC83" s="203">
        <v>18.260000000000002</v>
      </c>
      <c r="AD83" s="203">
        <v>0</v>
      </c>
      <c r="AE83" s="203">
        <v>0</v>
      </c>
      <c r="AF83" s="203">
        <v>0</v>
      </c>
      <c r="AG83" s="203">
        <v>26.52</v>
      </c>
      <c r="AH83" s="203">
        <v>0</v>
      </c>
      <c r="AI83" s="203">
        <v>26.52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180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7.09</v>
      </c>
      <c r="E84" s="203">
        <v>0</v>
      </c>
      <c r="F84" s="203">
        <v>0</v>
      </c>
      <c r="G84" s="203">
        <v>13.38</v>
      </c>
      <c r="H84" s="203">
        <v>0</v>
      </c>
      <c r="I84" s="203">
        <v>0</v>
      </c>
      <c r="J84" s="203">
        <v>15.17</v>
      </c>
      <c r="K84" s="203">
        <v>5.96</v>
      </c>
      <c r="L84" s="203">
        <v>1.88</v>
      </c>
      <c r="M84" s="203">
        <v>0</v>
      </c>
      <c r="N84" s="203">
        <v>1.1000000000000001</v>
      </c>
      <c r="O84" s="203">
        <v>1.84</v>
      </c>
      <c r="P84" s="203">
        <v>2.5099999999999998</v>
      </c>
      <c r="Q84" s="203">
        <v>0.19</v>
      </c>
      <c r="R84" s="203">
        <v>0.39</v>
      </c>
      <c r="S84" s="203">
        <v>0.24</v>
      </c>
      <c r="T84" s="203">
        <v>0</v>
      </c>
      <c r="U84" s="203">
        <v>11.81</v>
      </c>
      <c r="V84" s="203">
        <v>0.17</v>
      </c>
      <c r="W84" s="203">
        <v>0.5</v>
      </c>
      <c r="X84" s="203">
        <v>1.37</v>
      </c>
      <c r="Y84" s="203">
        <v>0</v>
      </c>
      <c r="Z84" s="203">
        <v>2.56</v>
      </c>
      <c r="AA84" s="203">
        <v>0.83</v>
      </c>
      <c r="AB84" s="203">
        <v>0</v>
      </c>
      <c r="AC84" s="203">
        <v>18.260000000000002</v>
      </c>
      <c r="AD84" s="203">
        <v>0</v>
      </c>
      <c r="AE84" s="203">
        <v>0</v>
      </c>
      <c r="AF84" s="203">
        <v>0</v>
      </c>
      <c r="AG84" s="203">
        <v>26.52</v>
      </c>
      <c r="AH84" s="203">
        <v>0</v>
      </c>
      <c r="AI84" s="203">
        <v>26.52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180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7.09</v>
      </c>
      <c r="E85" s="203">
        <v>0</v>
      </c>
      <c r="F85" s="203">
        <v>0</v>
      </c>
      <c r="G85" s="203">
        <v>13.38</v>
      </c>
      <c r="H85" s="203">
        <v>0</v>
      </c>
      <c r="I85" s="203">
        <v>0</v>
      </c>
      <c r="J85" s="203">
        <v>15.17</v>
      </c>
      <c r="K85" s="203">
        <v>5.96</v>
      </c>
      <c r="L85" s="203">
        <v>1.88</v>
      </c>
      <c r="M85" s="203">
        <v>0</v>
      </c>
      <c r="N85" s="203">
        <v>1.1000000000000001</v>
      </c>
      <c r="O85" s="203">
        <v>1.84</v>
      </c>
      <c r="P85" s="203">
        <v>2.5099999999999998</v>
      </c>
      <c r="Q85" s="203">
        <v>0.19</v>
      </c>
      <c r="R85" s="203">
        <v>0.39</v>
      </c>
      <c r="S85" s="203">
        <v>0.24</v>
      </c>
      <c r="T85" s="203">
        <v>0</v>
      </c>
      <c r="U85" s="203">
        <v>11.81</v>
      </c>
      <c r="V85" s="203">
        <v>0.17</v>
      </c>
      <c r="W85" s="203">
        <v>0.5</v>
      </c>
      <c r="X85" s="203">
        <v>1.37</v>
      </c>
      <c r="Y85" s="203">
        <v>0</v>
      </c>
      <c r="Z85" s="203">
        <v>2.56</v>
      </c>
      <c r="AA85" s="203">
        <v>0.83</v>
      </c>
      <c r="AB85" s="203">
        <v>0</v>
      </c>
      <c r="AC85" s="203">
        <v>18.260000000000002</v>
      </c>
      <c r="AD85" s="203">
        <v>0</v>
      </c>
      <c r="AE85" s="203">
        <v>0</v>
      </c>
      <c r="AF85" s="203">
        <v>0</v>
      </c>
      <c r="AG85" s="203">
        <v>26.52</v>
      </c>
      <c r="AH85" s="203">
        <v>0</v>
      </c>
      <c r="AI85" s="203">
        <v>26.52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180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7.09</v>
      </c>
      <c r="E86" s="203">
        <v>0</v>
      </c>
      <c r="F86" s="203">
        <v>0</v>
      </c>
      <c r="G86" s="203">
        <v>13.38</v>
      </c>
      <c r="H86" s="203">
        <v>0</v>
      </c>
      <c r="I86" s="203">
        <v>0</v>
      </c>
      <c r="J86" s="203">
        <v>15.17</v>
      </c>
      <c r="K86" s="203">
        <v>5.96</v>
      </c>
      <c r="L86" s="203">
        <v>1.88</v>
      </c>
      <c r="M86" s="203">
        <v>0</v>
      </c>
      <c r="N86" s="203">
        <v>1.1000000000000001</v>
      </c>
      <c r="O86" s="203">
        <v>1.84</v>
      </c>
      <c r="P86" s="203">
        <v>2.5099999999999998</v>
      </c>
      <c r="Q86" s="203">
        <v>0.19</v>
      </c>
      <c r="R86" s="203">
        <v>0.39</v>
      </c>
      <c r="S86" s="203">
        <v>0.24</v>
      </c>
      <c r="T86" s="203">
        <v>0</v>
      </c>
      <c r="U86" s="203">
        <v>11.81</v>
      </c>
      <c r="V86" s="203">
        <v>0.17</v>
      </c>
      <c r="W86" s="203">
        <v>0.5</v>
      </c>
      <c r="X86" s="203">
        <v>1.37</v>
      </c>
      <c r="Y86" s="203">
        <v>0</v>
      </c>
      <c r="Z86" s="203">
        <v>2.56</v>
      </c>
      <c r="AA86" s="203">
        <v>0.83</v>
      </c>
      <c r="AB86" s="203">
        <v>0</v>
      </c>
      <c r="AC86" s="203">
        <v>18.260000000000002</v>
      </c>
      <c r="AD86" s="203">
        <v>0</v>
      </c>
      <c r="AE86" s="203">
        <v>0</v>
      </c>
      <c r="AF86" s="203">
        <v>0</v>
      </c>
      <c r="AG86" s="203">
        <v>26.52</v>
      </c>
      <c r="AH86" s="203">
        <v>0</v>
      </c>
      <c r="AI86" s="203">
        <v>26.52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180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7.15</v>
      </c>
      <c r="E87" s="203">
        <v>0</v>
      </c>
      <c r="F87" s="203">
        <v>0</v>
      </c>
      <c r="G87" s="203">
        <v>13.38</v>
      </c>
      <c r="H87" s="203">
        <v>0</v>
      </c>
      <c r="I87" s="203">
        <v>0</v>
      </c>
      <c r="J87" s="203">
        <v>15.17</v>
      </c>
      <c r="K87" s="203">
        <v>5.96</v>
      </c>
      <c r="L87" s="203">
        <v>1.88</v>
      </c>
      <c r="M87" s="203">
        <v>0</v>
      </c>
      <c r="N87" s="203">
        <v>1.1000000000000001</v>
      </c>
      <c r="O87" s="203">
        <v>1.84</v>
      </c>
      <c r="P87" s="203">
        <v>2.5099999999999998</v>
      </c>
      <c r="Q87" s="203">
        <v>0.19</v>
      </c>
      <c r="R87" s="203">
        <v>0.39</v>
      </c>
      <c r="S87" s="203">
        <v>0.24</v>
      </c>
      <c r="T87" s="203">
        <v>0</v>
      </c>
      <c r="U87" s="203">
        <v>11.81</v>
      </c>
      <c r="V87" s="203">
        <v>0.17</v>
      </c>
      <c r="W87" s="203">
        <v>0.5</v>
      </c>
      <c r="X87" s="203">
        <v>1.37</v>
      </c>
      <c r="Y87" s="203">
        <v>0</v>
      </c>
      <c r="Z87" s="203">
        <v>2.56</v>
      </c>
      <c r="AA87" s="203">
        <v>0.83</v>
      </c>
      <c r="AB87" s="203">
        <v>0</v>
      </c>
      <c r="AC87" s="203">
        <v>18.260000000000002</v>
      </c>
      <c r="AD87" s="203">
        <v>0</v>
      </c>
      <c r="AE87" s="203">
        <v>0</v>
      </c>
      <c r="AF87" s="203">
        <v>0</v>
      </c>
      <c r="AG87" s="203">
        <v>26.52</v>
      </c>
      <c r="AH87" s="203">
        <v>0</v>
      </c>
      <c r="AI87" s="203">
        <v>26.52</v>
      </c>
      <c r="AJ87" s="203">
        <v>0</v>
      </c>
      <c r="AK87" s="203">
        <v>9.6</v>
      </c>
      <c r="AL87" s="203">
        <v>0</v>
      </c>
      <c r="AM87" s="203">
        <v>0</v>
      </c>
      <c r="AN87" s="203">
        <v>0</v>
      </c>
      <c r="AO87" s="203">
        <v>180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7.15</v>
      </c>
      <c r="E88" s="203">
        <v>0</v>
      </c>
      <c r="F88" s="203">
        <v>0</v>
      </c>
      <c r="G88" s="203">
        <v>13.38</v>
      </c>
      <c r="H88" s="203">
        <v>0</v>
      </c>
      <c r="I88" s="203">
        <v>0</v>
      </c>
      <c r="J88" s="203">
        <v>15.17</v>
      </c>
      <c r="K88" s="203">
        <v>5.96</v>
      </c>
      <c r="L88" s="203">
        <v>1.88</v>
      </c>
      <c r="M88" s="203">
        <v>0</v>
      </c>
      <c r="N88" s="203">
        <v>1.1000000000000001</v>
      </c>
      <c r="O88" s="203">
        <v>1.84</v>
      </c>
      <c r="P88" s="203">
        <v>2.5099999999999998</v>
      </c>
      <c r="Q88" s="203">
        <v>0.19</v>
      </c>
      <c r="R88" s="203">
        <v>0.39</v>
      </c>
      <c r="S88" s="203">
        <v>0.24</v>
      </c>
      <c r="T88" s="203">
        <v>0</v>
      </c>
      <c r="U88" s="203">
        <v>11.81</v>
      </c>
      <c r="V88" s="203">
        <v>0.17</v>
      </c>
      <c r="W88" s="203">
        <v>0.5</v>
      </c>
      <c r="X88" s="203">
        <v>1.37</v>
      </c>
      <c r="Y88" s="203">
        <v>0</v>
      </c>
      <c r="Z88" s="203">
        <v>2.56</v>
      </c>
      <c r="AA88" s="203">
        <v>0.83</v>
      </c>
      <c r="AB88" s="203">
        <v>0</v>
      </c>
      <c r="AC88" s="203">
        <v>18.260000000000002</v>
      </c>
      <c r="AD88" s="203">
        <v>0</v>
      </c>
      <c r="AE88" s="203">
        <v>0</v>
      </c>
      <c r="AF88" s="203">
        <v>0</v>
      </c>
      <c r="AG88" s="203">
        <v>26.52</v>
      </c>
      <c r="AH88" s="203">
        <v>0</v>
      </c>
      <c r="AI88" s="203">
        <v>26.52</v>
      </c>
      <c r="AJ88" s="203">
        <v>0</v>
      </c>
      <c r="AK88" s="203">
        <v>9.6</v>
      </c>
      <c r="AL88" s="203">
        <v>0</v>
      </c>
      <c r="AM88" s="203">
        <v>0</v>
      </c>
      <c r="AN88" s="203">
        <v>0</v>
      </c>
      <c r="AO88" s="203">
        <v>180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7.15</v>
      </c>
      <c r="E89" s="203">
        <v>0</v>
      </c>
      <c r="F89" s="203">
        <v>0</v>
      </c>
      <c r="G89" s="203">
        <v>13.38</v>
      </c>
      <c r="H89" s="203">
        <v>0</v>
      </c>
      <c r="I89" s="203">
        <v>0</v>
      </c>
      <c r="J89" s="203">
        <v>15.17</v>
      </c>
      <c r="K89" s="203">
        <v>5.96</v>
      </c>
      <c r="L89" s="203">
        <v>1.88</v>
      </c>
      <c r="M89" s="203">
        <v>0</v>
      </c>
      <c r="N89" s="203">
        <v>1.1000000000000001</v>
      </c>
      <c r="O89" s="203">
        <v>1.84</v>
      </c>
      <c r="P89" s="203">
        <v>2.5099999999999998</v>
      </c>
      <c r="Q89" s="203">
        <v>0.19</v>
      </c>
      <c r="R89" s="203">
        <v>0.39</v>
      </c>
      <c r="S89" s="203">
        <v>0.24</v>
      </c>
      <c r="T89" s="203">
        <v>0</v>
      </c>
      <c r="U89" s="203">
        <v>11.81</v>
      </c>
      <c r="V89" s="203">
        <v>0.17</v>
      </c>
      <c r="W89" s="203">
        <v>0.5</v>
      </c>
      <c r="X89" s="203">
        <v>1.37</v>
      </c>
      <c r="Y89" s="203">
        <v>0</v>
      </c>
      <c r="Z89" s="203">
        <v>2.56</v>
      </c>
      <c r="AA89" s="203">
        <v>0.83</v>
      </c>
      <c r="AB89" s="203">
        <v>0</v>
      </c>
      <c r="AC89" s="203">
        <v>18.260000000000002</v>
      </c>
      <c r="AD89" s="203">
        <v>0</v>
      </c>
      <c r="AE89" s="203">
        <v>0</v>
      </c>
      <c r="AF89" s="203">
        <v>0</v>
      </c>
      <c r="AG89" s="203">
        <v>26.52</v>
      </c>
      <c r="AH89" s="203">
        <v>0</v>
      </c>
      <c r="AI89" s="203">
        <v>26.52</v>
      </c>
      <c r="AJ89" s="203">
        <v>0</v>
      </c>
      <c r="AK89" s="203">
        <v>9.6</v>
      </c>
      <c r="AL89" s="203">
        <v>0</v>
      </c>
      <c r="AM89" s="203">
        <v>0</v>
      </c>
      <c r="AN89" s="203">
        <v>0</v>
      </c>
      <c r="AO89" s="203">
        <v>180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7.15</v>
      </c>
      <c r="E90" s="203">
        <v>0</v>
      </c>
      <c r="F90" s="203">
        <v>0</v>
      </c>
      <c r="G90" s="203">
        <v>13.38</v>
      </c>
      <c r="H90" s="203">
        <v>0</v>
      </c>
      <c r="I90" s="203">
        <v>0</v>
      </c>
      <c r="J90" s="203">
        <v>15.17</v>
      </c>
      <c r="K90" s="203">
        <v>5.96</v>
      </c>
      <c r="L90" s="203">
        <v>1.88</v>
      </c>
      <c r="M90" s="203">
        <v>0</v>
      </c>
      <c r="N90" s="203">
        <v>1.1000000000000001</v>
      </c>
      <c r="O90" s="203">
        <v>1.84</v>
      </c>
      <c r="P90" s="203">
        <v>2.5099999999999998</v>
      </c>
      <c r="Q90" s="203">
        <v>0.19</v>
      </c>
      <c r="R90" s="203">
        <v>0.39</v>
      </c>
      <c r="S90" s="203">
        <v>0.24</v>
      </c>
      <c r="T90" s="203">
        <v>0</v>
      </c>
      <c r="U90" s="203">
        <v>11.81</v>
      </c>
      <c r="V90" s="203">
        <v>0.17</v>
      </c>
      <c r="W90" s="203">
        <v>0.5</v>
      </c>
      <c r="X90" s="203">
        <v>1.37</v>
      </c>
      <c r="Y90" s="203">
        <v>0</v>
      </c>
      <c r="Z90" s="203">
        <v>2.56</v>
      </c>
      <c r="AA90" s="203">
        <v>0.83</v>
      </c>
      <c r="AB90" s="203">
        <v>0</v>
      </c>
      <c r="AC90" s="203">
        <v>18.260000000000002</v>
      </c>
      <c r="AD90" s="203">
        <v>0</v>
      </c>
      <c r="AE90" s="203">
        <v>0</v>
      </c>
      <c r="AF90" s="203">
        <v>0</v>
      </c>
      <c r="AG90" s="203">
        <v>26.52</v>
      </c>
      <c r="AH90" s="203">
        <v>0</v>
      </c>
      <c r="AI90" s="203">
        <v>26.52</v>
      </c>
      <c r="AJ90" s="203">
        <v>0</v>
      </c>
      <c r="AK90" s="203">
        <v>9.6</v>
      </c>
      <c r="AL90" s="203">
        <v>0</v>
      </c>
      <c r="AM90" s="203">
        <v>0</v>
      </c>
      <c r="AN90" s="203">
        <v>0</v>
      </c>
      <c r="AO90" s="203">
        <v>180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7.15</v>
      </c>
      <c r="E91" s="203">
        <v>0</v>
      </c>
      <c r="F91" s="203">
        <v>0</v>
      </c>
      <c r="G91" s="203">
        <v>13.38</v>
      </c>
      <c r="H91" s="203">
        <v>0</v>
      </c>
      <c r="I91" s="203">
        <v>0</v>
      </c>
      <c r="J91" s="203">
        <v>15.17</v>
      </c>
      <c r="K91" s="203">
        <v>5.96</v>
      </c>
      <c r="L91" s="203">
        <v>1.88</v>
      </c>
      <c r="M91" s="203">
        <v>0</v>
      </c>
      <c r="N91" s="203">
        <v>1.1000000000000001</v>
      </c>
      <c r="O91" s="203">
        <v>1.84</v>
      </c>
      <c r="P91" s="203">
        <v>2.5099999999999998</v>
      </c>
      <c r="Q91" s="203">
        <v>0.19</v>
      </c>
      <c r="R91" s="203">
        <v>0.39</v>
      </c>
      <c r="S91" s="203">
        <v>0.24</v>
      </c>
      <c r="T91" s="203">
        <v>0</v>
      </c>
      <c r="U91" s="203">
        <v>11.81</v>
      </c>
      <c r="V91" s="203">
        <v>0.17</v>
      </c>
      <c r="W91" s="203">
        <v>0.5</v>
      </c>
      <c r="X91" s="203">
        <v>1.37</v>
      </c>
      <c r="Y91" s="203">
        <v>0</v>
      </c>
      <c r="Z91" s="203">
        <v>2.56</v>
      </c>
      <c r="AA91" s="203">
        <v>0.83</v>
      </c>
      <c r="AB91" s="203">
        <v>0</v>
      </c>
      <c r="AC91" s="203">
        <v>18.260000000000002</v>
      </c>
      <c r="AD91" s="203">
        <v>0</v>
      </c>
      <c r="AE91" s="203">
        <v>0</v>
      </c>
      <c r="AF91" s="203">
        <v>0</v>
      </c>
      <c r="AG91" s="203">
        <v>26.52</v>
      </c>
      <c r="AH91" s="203">
        <v>0</v>
      </c>
      <c r="AI91" s="203">
        <v>26.52</v>
      </c>
      <c r="AJ91" s="203">
        <v>0</v>
      </c>
      <c r="AK91" s="203">
        <v>9.6</v>
      </c>
      <c r="AL91" s="203">
        <v>0</v>
      </c>
      <c r="AM91" s="203">
        <v>0</v>
      </c>
      <c r="AN91" s="203">
        <v>0</v>
      </c>
      <c r="AO91" s="203">
        <v>180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7.15</v>
      </c>
      <c r="E92" s="203">
        <v>0</v>
      </c>
      <c r="F92" s="203">
        <v>0</v>
      </c>
      <c r="G92" s="203">
        <v>13.38</v>
      </c>
      <c r="H92" s="203">
        <v>0</v>
      </c>
      <c r="I92" s="203">
        <v>0</v>
      </c>
      <c r="J92" s="203">
        <v>15.17</v>
      </c>
      <c r="K92" s="203">
        <v>5.96</v>
      </c>
      <c r="L92" s="203">
        <v>1.88</v>
      </c>
      <c r="M92" s="203">
        <v>0</v>
      </c>
      <c r="N92" s="203">
        <v>1.1000000000000001</v>
      </c>
      <c r="O92" s="203">
        <v>1.84</v>
      </c>
      <c r="P92" s="203">
        <v>2.5099999999999998</v>
      </c>
      <c r="Q92" s="203">
        <v>0.19</v>
      </c>
      <c r="R92" s="203">
        <v>0.39</v>
      </c>
      <c r="S92" s="203">
        <v>0.24</v>
      </c>
      <c r="T92" s="203">
        <v>0</v>
      </c>
      <c r="U92" s="203">
        <v>11.81</v>
      </c>
      <c r="V92" s="203">
        <v>0.17</v>
      </c>
      <c r="W92" s="203">
        <v>0.5</v>
      </c>
      <c r="X92" s="203">
        <v>1.37</v>
      </c>
      <c r="Y92" s="203">
        <v>0</v>
      </c>
      <c r="Z92" s="203">
        <v>2.56</v>
      </c>
      <c r="AA92" s="203">
        <v>0.83</v>
      </c>
      <c r="AB92" s="203">
        <v>0</v>
      </c>
      <c r="AC92" s="203">
        <v>18.260000000000002</v>
      </c>
      <c r="AD92" s="203">
        <v>0</v>
      </c>
      <c r="AE92" s="203">
        <v>0</v>
      </c>
      <c r="AF92" s="203">
        <v>0</v>
      </c>
      <c r="AG92" s="203">
        <v>26.52</v>
      </c>
      <c r="AH92" s="203">
        <v>0</v>
      </c>
      <c r="AI92" s="203">
        <v>26.52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180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7.15</v>
      </c>
      <c r="E93" s="203">
        <v>0</v>
      </c>
      <c r="F93" s="203">
        <v>0</v>
      </c>
      <c r="G93" s="203">
        <v>13.38</v>
      </c>
      <c r="H93" s="203">
        <v>0</v>
      </c>
      <c r="I93" s="203">
        <v>0</v>
      </c>
      <c r="J93" s="203">
        <v>15.17</v>
      </c>
      <c r="K93" s="203">
        <v>5.96</v>
      </c>
      <c r="L93" s="203">
        <v>1.88</v>
      </c>
      <c r="M93" s="203">
        <v>0</v>
      </c>
      <c r="N93" s="203">
        <v>1.1000000000000001</v>
      </c>
      <c r="O93" s="203">
        <v>1.84</v>
      </c>
      <c r="P93" s="203">
        <v>2.5099999999999998</v>
      </c>
      <c r="Q93" s="203">
        <v>0.19</v>
      </c>
      <c r="R93" s="203">
        <v>0.39</v>
      </c>
      <c r="S93" s="203">
        <v>0.24</v>
      </c>
      <c r="T93" s="203">
        <v>0</v>
      </c>
      <c r="U93" s="203">
        <v>11.81</v>
      </c>
      <c r="V93" s="203">
        <v>0.17</v>
      </c>
      <c r="W93" s="203">
        <v>0.5</v>
      </c>
      <c r="X93" s="203">
        <v>1.37</v>
      </c>
      <c r="Y93" s="203">
        <v>0</v>
      </c>
      <c r="Z93" s="203">
        <v>2.56</v>
      </c>
      <c r="AA93" s="203">
        <v>0.83</v>
      </c>
      <c r="AB93" s="203">
        <v>0</v>
      </c>
      <c r="AC93" s="203">
        <v>18.260000000000002</v>
      </c>
      <c r="AD93" s="203">
        <v>0</v>
      </c>
      <c r="AE93" s="203">
        <v>0</v>
      </c>
      <c r="AF93" s="203">
        <v>0</v>
      </c>
      <c r="AG93" s="203">
        <v>26.52</v>
      </c>
      <c r="AH93" s="203">
        <v>0</v>
      </c>
      <c r="AI93" s="203">
        <v>26.52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180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7.15</v>
      </c>
      <c r="E94" s="203">
        <v>0</v>
      </c>
      <c r="F94" s="203">
        <v>0</v>
      </c>
      <c r="G94" s="203">
        <v>13.38</v>
      </c>
      <c r="H94" s="203">
        <v>0</v>
      </c>
      <c r="I94" s="203">
        <v>0</v>
      </c>
      <c r="J94" s="203">
        <v>15.17</v>
      </c>
      <c r="K94" s="203">
        <v>5.96</v>
      </c>
      <c r="L94" s="203">
        <v>1.88</v>
      </c>
      <c r="M94" s="203">
        <v>0</v>
      </c>
      <c r="N94" s="203">
        <v>1.1000000000000001</v>
      </c>
      <c r="O94" s="203">
        <v>1.84</v>
      </c>
      <c r="P94" s="203">
        <v>2.5099999999999998</v>
      </c>
      <c r="Q94" s="203">
        <v>0.19</v>
      </c>
      <c r="R94" s="203">
        <v>0.39</v>
      </c>
      <c r="S94" s="203">
        <v>0.24</v>
      </c>
      <c r="T94" s="203">
        <v>0</v>
      </c>
      <c r="U94" s="203">
        <v>11.81</v>
      </c>
      <c r="V94" s="203">
        <v>0.17</v>
      </c>
      <c r="W94" s="203">
        <v>0.5</v>
      </c>
      <c r="X94" s="203">
        <v>1.37</v>
      </c>
      <c r="Y94" s="203">
        <v>0</v>
      </c>
      <c r="Z94" s="203">
        <v>2.56</v>
      </c>
      <c r="AA94" s="203">
        <v>0.83</v>
      </c>
      <c r="AB94" s="203">
        <v>0</v>
      </c>
      <c r="AC94" s="203">
        <v>18.260000000000002</v>
      </c>
      <c r="AD94" s="203">
        <v>0</v>
      </c>
      <c r="AE94" s="203">
        <v>0</v>
      </c>
      <c r="AF94" s="203">
        <v>0</v>
      </c>
      <c r="AG94" s="203">
        <v>26.52</v>
      </c>
      <c r="AH94" s="203">
        <v>0</v>
      </c>
      <c r="AI94" s="203">
        <v>26.52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180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7.17</v>
      </c>
      <c r="E95" s="203">
        <v>0</v>
      </c>
      <c r="F95" s="203">
        <v>0</v>
      </c>
      <c r="G95" s="203">
        <v>13.38</v>
      </c>
      <c r="H95" s="203">
        <v>0</v>
      </c>
      <c r="I95" s="203">
        <v>0</v>
      </c>
      <c r="J95" s="203">
        <v>15.17</v>
      </c>
      <c r="K95" s="203">
        <v>5.96</v>
      </c>
      <c r="L95" s="203">
        <v>0.14000000000000001</v>
      </c>
      <c r="M95" s="203">
        <v>0</v>
      </c>
      <c r="N95" s="203">
        <v>1.1000000000000001</v>
      </c>
      <c r="O95" s="203">
        <v>1.84</v>
      </c>
      <c r="P95" s="203">
        <v>2.5099999999999998</v>
      </c>
      <c r="Q95" s="203">
        <v>0.19</v>
      </c>
      <c r="R95" s="203">
        <v>0.39</v>
      </c>
      <c r="S95" s="203">
        <v>0.24</v>
      </c>
      <c r="T95" s="203">
        <v>0</v>
      </c>
      <c r="U95" s="203">
        <v>11.81</v>
      </c>
      <c r="V95" s="203">
        <v>0.17</v>
      </c>
      <c r="W95" s="203">
        <v>0.5</v>
      </c>
      <c r="X95" s="203">
        <v>1.37</v>
      </c>
      <c r="Y95" s="203">
        <v>0</v>
      </c>
      <c r="Z95" s="203">
        <v>2.56</v>
      </c>
      <c r="AA95" s="203">
        <v>0.83</v>
      </c>
      <c r="AB95" s="203">
        <v>0</v>
      </c>
      <c r="AC95" s="203">
        <v>18.260000000000002</v>
      </c>
      <c r="AD95" s="203">
        <v>0</v>
      </c>
      <c r="AE95" s="203">
        <v>0</v>
      </c>
      <c r="AF95" s="203">
        <v>0</v>
      </c>
      <c r="AG95" s="203">
        <v>26.52</v>
      </c>
      <c r="AH95" s="203">
        <v>0</v>
      </c>
      <c r="AI95" s="203">
        <v>26.52</v>
      </c>
      <c r="AJ95" s="203">
        <v>0</v>
      </c>
      <c r="AK95" s="203">
        <v>9.01</v>
      </c>
      <c r="AL95" s="203">
        <v>0</v>
      </c>
      <c r="AM95" s="203">
        <v>0</v>
      </c>
      <c r="AN95" s="203">
        <v>0</v>
      </c>
      <c r="AO95" s="203">
        <v>180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7.17</v>
      </c>
      <c r="E96" s="203">
        <v>0</v>
      </c>
      <c r="F96" s="203">
        <v>0</v>
      </c>
      <c r="G96" s="203">
        <v>13.38</v>
      </c>
      <c r="H96" s="203">
        <v>0</v>
      </c>
      <c r="I96" s="203">
        <v>0</v>
      </c>
      <c r="J96" s="203">
        <v>15.17</v>
      </c>
      <c r="K96" s="203">
        <v>5.96</v>
      </c>
      <c r="L96" s="203">
        <v>1.88</v>
      </c>
      <c r="M96" s="203">
        <v>0</v>
      </c>
      <c r="N96" s="203">
        <v>1.1000000000000001</v>
      </c>
      <c r="O96" s="203">
        <v>1.84</v>
      </c>
      <c r="P96" s="203">
        <v>2.5099999999999998</v>
      </c>
      <c r="Q96" s="203">
        <v>0.19</v>
      </c>
      <c r="R96" s="203">
        <v>0.39</v>
      </c>
      <c r="S96" s="203">
        <v>0.24</v>
      </c>
      <c r="T96" s="203">
        <v>0</v>
      </c>
      <c r="U96" s="203">
        <v>11.81</v>
      </c>
      <c r="V96" s="203">
        <v>0.17</v>
      </c>
      <c r="W96" s="203">
        <v>0.5</v>
      </c>
      <c r="X96" s="203">
        <v>1.37</v>
      </c>
      <c r="Y96" s="203">
        <v>0</v>
      </c>
      <c r="Z96" s="203">
        <v>2.56</v>
      </c>
      <c r="AA96" s="203">
        <v>0.83</v>
      </c>
      <c r="AB96" s="203">
        <v>0</v>
      </c>
      <c r="AC96" s="203">
        <v>18.260000000000002</v>
      </c>
      <c r="AD96" s="203">
        <v>0</v>
      </c>
      <c r="AE96" s="203">
        <v>0</v>
      </c>
      <c r="AF96" s="203">
        <v>0</v>
      </c>
      <c r="AG96" s="203">
        <v>26.52</v>
      </c>
      <c r="AH96" s="203">
        <v>0</v>
      </c>
      <c r="AI96" s="203">
        <v>26.52</v>
      </c>
      <c r="AJ96" s="203">
        <v>0</v>
      </c>
      <c r="AK96" s="203">
        <v>9.01</v>
      </c>
      <c r="AL96" s="203">
        <v>0</v>
      </c>
      <c r="AM96" s="203">
        <v>0</v>
      </c>
      <c r="AN96" s="203">
        <v>0</v>
      </c>
      <c r="AO96" s="203">
        <v>180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7.2</v>
      </c>
      <c r="E97" s="203">
        <v>0</v>
      </c>
      <c r="F97" s="203">
        <v>0</v>
      </c>
      <c r="G97" s="203">
        <v>13.38</v>
      </c>
      <c r="H97" s="203">
        <v>0</v>
      </c>
      <c r="I97" s="203">
        <v>0</v>
      </c>
      <c r="J97" s="203">
        <v>15.17</v>
      </c>
      <c r="K97" s="203">
        <v>76.459999999999994</v>
      </c>
      <c r="L97" s="203">
        <v>1.88</v>
      </c>
      <c r="M97" s="203">
        <v>0</v>
      </c>
      <c r="N97" s="203">
        <v>1.1000000000000001</v>
      </c>
      <c r="O97" s="203">
        <v>1.84</v>
      </c>
      <c r="P97" s="203">
        <v>2.5099999999999998</v>
      </c>
      <c r="Q97" s="203">
        <v>0.19</v>
      </c>
      <c r="R97" s="203">
        <v>0.39</v>
      </c>
      <c r="S97" s="203">
        <v>0.24</v>
      </c>
      <c r="T97" s="203">
        <v>0</v>
      </c>
      <c r="U97" s="203">
        <v>11.81</v>
      </c>
      <c r="V97" s="203">
        <v>0.17</v>
      </c>
      <c r="W97" s="203">
        <v>0.5</v>
      </c>
      <c r="X97" s="203">
        <v>1.37</v>
      </c>
      <c r="Y97" s="203">
        <v>0</v>
      </c>
      <c r="Z97" s="203">
        <v>2.56</v>
      </c>
      <c r="AA97" s="203">
        <v>0.83</v>
      </c>
      <c r="AB97" s="203">
        <v>0</v>
      </c>
      <c r="AC97" s="203">
        <v>18.260000000000002</v>
      </c>
      <c r="AD97" s="203">
        <v>0</v>
      </c>
      <c r="AE97" s="203">
        <v>0</v>
      </c>
      <c r="AF97" s="203">
        <v>0</v>
      </c>
      <c r="AG97" s="203">
        <v>26.52</v>
      </c>
      <c r="AH97" s="203">
        <v>0</v>
      </c>
      <c r="AI97" s="203">
        <v>26.52</v>
      </c>
      <c r="AJ97" s="203">
        <v>0</v>
      </c>
      <c r="AK97" s="203">
        <v>9.01</v>
      </c>
      <c r="AL97" s="203">
        <v>0</v>
      </c>
      <c r="AM97" s="203">
        <v>0</v>
      </c>
      <c r="AN97" s="203">
        <v>0</v>
      </c>
      <c r="AO97" s="203">
        <v>180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7.2</v>
      </c>
      <c r="E98" s="203">
        <v>0</v>
      </c>
      <c r="F98" s="203">
        <v>0</v>
      </c>
      <c r="G98" s="203">
        <v>13.38</v>
      </c>
      <c r="H98" s="203">
        <v>0</v>
      </c>
      <c r="I98" s="203">
        <v>0</v>
      </c>
      <c r="J98" s="203">
        <v>15.17</v>
      </c>
      <c r="K98" s="203">
        <v>76.459999999999994</v>
      </c>
      <c r="L98" s="203">
        <v>1.88</v>
      </c>
      <c r="M98" s="203">
        <v>0</v>
      </c>
      <c r="N98" s="203">
        <v>1.1000000000000001</v>
      </c>
      <c r="O98" s="203">
        <v>1.84</v>
      </c>
      <c r="P98" s="203">
        <v>2.5099999999999998</v>
      </c>
      <c r="Q98" s="203">
        <v>0.19</v>
      </c>
      <c r="R98" s="203">
        <v>0.39</v>
      </c>
      <c r="S98" s="203">
        <v>0.24</v>
      </c>
      <c r="T98" s="203">
        <v>0</v>
      </c>
      <c r="U98" s="203">
        <v>11.81</v>
      </c>
      <c r="V98" s="203">
        <v>0.17</v>
      </c>
      <c r="W98" s="203">
        <v>0.5</v>
      </c>
      <c r="X98" s="203">
        <v>1.37</v>
      </c>
      <c r="Y98" s="203">
        <v>0</v>
      </c>
      <c r="Z98" s="203">
        <v>2.56</v>
      </c>
      <c r="AA98" s="203">
        <v>0.83</v>
      </c>
      <c r="AB98" s="203">
        <v>0</v>
      </c>
      <c r="AC98" s="203">
        <v>18.260000000000002</v>
      </c>
      <c r="AD98" s="203">
        <v>0</v>
      </c>
      <c r="AE98" s="203">
        <v>0</v>
      </c>
      <c r="AF98" s="203">
        <v>0</v>
      </c>
      <c r="AG98" s="203">
        <v>26.52</v>
      </c>
      <c r="AH98" s="203">
        <v>0</v>
      </c>
      <c r="AI98" s="203">
        <v>26.52</v>
      </c>
      <c r="AJ98" s="203">
        <v>0</v>
      </c>
      <c r="AK98" s="203">
        <v>9.01</v>
      </c>
      <c r="AL98" s="203">
        <v>0</v>
      </c>
      <c r="AM98" s="203">
        <v>0</v>
      </c>
      <c r="AN98" s="203">
        <v>0</v>
      </c>
      <c r="AO98" s="203">
        <v>180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0.17022750000000003</v>
      </c>
      <c r="E99">
        <f t="shared" si="0"/>
        <v>0</v>
      </c>
      <c r="F99">
        <f t="shared" si="0"/>
        <v>0</v>
      </c>
      <c r="G99">
        <f t="shared" si="0"/>
        <v>0.32112000000000046</v>
      </c>
      <c r="H99">
        <f t="shared" si="0"/>
        <v>0</v>
      </c>
      <c r="I99">
        <f t="shared" si="0"/>
        <v>0</v>
      </c>
      <c r="J99">
        <f t="shared" si="0"/>
        <v>0.36408000000000024</v>
      </c>
      <c r="K99">
        <f t="shared" si="0"/>
        <v>1.3008200000000005</v>
      </c>
      <c r="L99">
        <f t="shared" si="0"/>
        <v>0.31488000000000077</v>
      </c>
      <c r="M99">
        <f t="shared" si="0"/>
        <v>0</v>
      </c>
      <c r="N99">
        <f t="shared" si="0"/>
        <v>2.6399999999999958E-2</v>
      </c>
      <c r="O99">
        <f t="shared" si="0"/>
        <v>4.4160000000000067E-2</v>
      </c>
      <c r="P99">
        <f t="shared" si="0"/>
        <v>6.0239999999999919E-2</v>
      </c>
      <c r="Q99">
        <f t="shared" si="0"/>
        <v>3.6037499999999965E-2</v>
      </c>
      <c r="R99">
        <f t="shared" si="0"/>
        <v>7.261749999999989E-2</v>
      </c>
      <c r="S99">
        <f t="shared" si="0"/>
        <v>4.151750000000004E-2</v>
      </c>
      <c r="T99">
        <f t="shared" si="0"/>
        <v>0</v>
      </c>
      <c r="U99">
        <f t="shared" si="0"/>
        <v>0.28274749999999932</v>
      </c>
      <c r="V99">
        <f t="shared" si="0"/>
        <v>1.9889999999999998E-2</v>
      </c>
      <c r="W99">
        <f t="shared" si="0"/>
        <v>4.232000000000001E-2</v>
      </c>
      <c r="X99">
        <f t="shared" si="0"/>
        <v>0.1002125</v>
      </c>
      <c r="Y99">
        <f t="shared" si="0"/>
        <v>0</v>
      </c>
      <c r="Z99">
        <f t="shared" si="0"/>
        <v>0.41858499999999971</v>
      </c>
      <c r="AA99">
        <f t="shared" si="0"/>
        <v>0.12003999999999994</v>
      </c>
      <c r="AB99">
        <f t="shared" si="0"/>
        <v>0</v>
      </c>
      <c r="AC99">
        <f t="shared" si="0"/>
        <v>0.43792000000000009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0.63647999999999971</v>
      </c>
      <c r="AJ99">
        <f t="shared" si="0"/>
        <v>0</v>
      </c>
      <c r="AK99">
        <f t="shared" si="0"/>
        <v>0.19544249999999988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10</v>
      </c>
      <c r="AH3" s="203">
        <v>0</v>
      </c>
      <c r="AI3" s="203">
        <v>10</v>
      </c>
      <c r="AJ3" s="203">
        <v>0</v>
      </c>
      <c r="AK3" s="203">
        <v>0.84</v>
      </c>
      <c r="AL3" s="203">
        <v>0</v>
      </c>
      <c r="AM3" s="203">
        <v>0</v>
      </c>
      <c r="AN3" s="203">
        <v>0</v>
      </c>
      <c r="AO3" s="203">
        <v>18.600000000000001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10</v>
      </c>
      <c r="AH4" s="203">
        <v>0</v>
      </c>
      <c r="AI4" s="203">
        <v>10</v>
      </c>
      <c r="AJ4" s="203">
        <v>0</v>
      </c>
      <c r="AK4" s="203">
        <v>0.84</v>
      </c>
      <c r="AL4" s="203">
        <v>0</v>
      </c>
      <c r="AM4" s="203">
        <v>0</v>
      </c>
      <c r="AN4" s="203">
        <v>0</v>
      </c>
      <c r="AO4" s="203">
        <v>18.600000000000001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10</v>
      </c>
      <c r="AH5" s="203">
        <v>0</v>
      </c>
      <c r="AI5" s="203">
        <v>10</v>
      </c>
      <c r="AJ5" s="203">
        <v>0</v>
      </c>
      <c r="AK5" s="203">
        <v>0.84</v>
      </c>
      <c r="AL5" s="203">
        <v>0</v>
      </c>
      <c r="AM5" s="203">
        <v>0</v>
      </c>
      <c r="AN5" s="203">
        <v>0</v>
      </c>
      <c r="AO5" s="203">
        <v>18.600000000000001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10</v>
      </c>
      <c r="AH6" s="203">
        <v>0</v>
      </c>
      <c r="AI6" s="203">
        <v>10</v>
      </c>
      <c r="AJ6" s="203">
        <v>0</v>
      </c>
      <c r="AK6" s="203">
        <v>0.84</v>
      </c>
      <c r="AL6" s="203">
        <v>0</v>
      </c>
      <c r="AM6" s="203">
        <v>0</v>
      </c>
      <c r="AN6" s="203">
        <v>0</v>
      </c>
      <c r="AO6" s="203">
        <v>18.600000000000001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10</v>
      </c>
      <c r="AH7" s="203">
        <v>0</v>
      </c>
      <c r="AI7" s="203">
        <v>10</v>
      </c>
      <c r="AJ7" s="203">
        <v>0</v>
      </c>
      <c r="AK7" s="203">
        <v>0.84</v>
      </c>
      <c r="AL7" s="203">
        <v>0</v>
      </c>
      <c r="AM7" s="203">
        <v>0</v>
      </c>
      <c r="AN7" s="203">
        <v>0</v>
      </c>
      <c r="AO7" s="203">
        <v>18.600000000000001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10</v>
      </c>
      <c r="AH8" s="203">
        <v>0</v>
      </c>
      <c r="AI8" s="203">
        <v>10</v>
      </c>
      <c r="AJ8" s="203">
        <v>0</v>
      </c>
      <c r="AK8" s="203">
        <v>0.84</v>
      </c>
      <c r="AL8" s="203">
        <v>0</v>
      </c>
      <c r="AM8" s="203">
        <v>0</v>
      </c>
      <c r="AN8" s="203">
        <v>0</v>
      </c>
      <c r="AO8" s="203">
        <v>18.600000000000001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10</v>
      </c>
      <c r="AH9" s="203">
        <v>0</v>
      </c>
      <c r="AI9" s="203">
        <v>10</v>
      </c>
      <c r="AJ9" s="203">
        <v>0</v>
      </c>
      <c r="AK9" s="203">
        <v>0.84</v>
      </c>
      <c r="AL9" s="203">
        <v>0</v>
      </c>
      <c r="AM9" s="203">
        <v>0</v>
      </c>
      <c r="AN9" s="203">
        <v>0</v>
      </c>
      <c r="AO9" s="203">
        <v>18.600000000000001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10</v>
      </c>
      <c r="AH10" s="203">
        <v>0</v>
      </c>
      <c r="AI10" s="203">
        <v>10</v>
      </c>
      <c r="AJ10" s="203">
        <v>0</v>
      </c>
      <c r="AK10" s="203">
        <v>0.84</v>
      </c>
      <c r="AL10" s="203">
        <v>0</v>
      </c>
      <c r="AM10" s="203">
        <v>0</v>
      </c>
      <c r="AN10" s="203">
        <v>0</v>
      </c>
      <c r="AO10" s="203">
        <v>18.600000000000001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10</v>
      </c>
      <c r="AH11" s="203">
        <v>0</v>
      </c>
      <c r="AI11" s="203">
        <v>10</v>
      </c>
      <c r="AJ11" s="203">
        <v>0</v>
      </c>
      <c r="AK11" s="203">
        <v>0.84</v>
      </c>
      <c r="AL11" s="203">
        <v>0</v>
      </c>
      <c r="AM11" s="203">
        <v>0</v>
      </c>
      <c r="AN11" s="203">
        <v>0</v>
      </c>
      <c r="AO11" s="203">
        <v>18.600000000000001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10</v>
      </c>
      <c r="AH12" s="203">
        <v>0</v>
      </c>
      <c r="AI12" s="203">
        <v>10</v>
      </c>
      <c r="AJ12" s="203">
        <v>0</v>
      </c>
      <c r="AK12" s="203">
        <v>0.84</v>
      </c>
      <c r="AL12" s="203">
        <v>0</v>
      </c>
      <c r="AM12" s="203">
        <v>0</v>
      </c>
      <c r="AN12" s="203">
        <v>0</v>
      </c>
      <c r="AO12" s="203">
        <v>18.600000000000001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10</v>
      </c>
      <c r="AH13" s="203">
        <v>0</v>
      </c>
      <c r="AI13" s="203">
        <v>10</v>
      </c>
      <c r="AJ13" s="203">
        <v>0</v>
      </c>
      <c r="AK13" s="203">
        <v>0.84</v>
      </c>
      <c r="AL13" s="203">
        <v>0</v>
      </c>
      <c r="AM13" s="203">
        <v>0</v>
      </c>
      <c r="AN13" s="203">
        <v>0</v>
      </c>
      <c r="AO13" s="203">
        <v>18.600000000000001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10</v>
      </c>
      <c r="AH14" s="203">
        <v>0</v>
      </c>
      <c r="AI14" s="203">
        <v>10</v>
      </c>
      <c r="AJ14" s="203">
        <v>0</v>
      </c>
      <c r="AK14" s="203">
        <v>0.84</v>
      </c>
      <c r="AL14" s="203">
        <v>0</v>
      </c>
      <c r="AM14" s="203">
        <v>0</v>
      </c>
      <c r="AN14" s="203">
        <v>0</v>
      </c>
      <c r="AO14" s="203">
        <v>18.600000000000001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10</v>
      </c>
      <c r="AH15" s="203">
        <v>0</v>
      </c>
      <c r="AI15" s="203">
        <v>10</v>
      </c>
      <c r="AJ15" s="203">
        <v>0</v>
      </c>
      <c r="AK15" s="203">
        <v>0.84</v>
      </c>
      <c r="AL15" s="203">
        <v>0</v>
      </c>
      <c r="AM15" s="203">
        <v>0</v>
      </c>
      <c r="AN15" s="203">
        <v>0</v>
      </c>
      <c r="AO15" s="203">
        <v>18.600000000000001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10</v>
      </c>
      <c r="AH16" s="203">
        <v>0</v>
      </c>
      <c r="AI16" s="203">
        <v>10</v>
      </c>
      <c r="AJ16" s="203">
        <v>0</v>
      </c>
      <c r="AK16" s="203">
        <v>0.84</v>
      </c>
      <c r="AL16" s="203">
        <v>0</v>
      </c>
      <c r="AM16" s="203">
        <v>0</v>
      </c>
      <c r="AN16" s="203">
        <v>0</v>
      </c>
      <c r="AO16" s="203">
        <v>18.600000000000001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10</v>
      </c>
      <c r="AH17" s="203">
        <v>0</v>
      </c>
      <c r="AI17" s="203">
        <v>10</v>
      </c>
      <c r="AJ17" s="203">
        <v>0</v>
      </c>
      <c r="AK17" s="203">
        <v>0.84</v>
      </c>
      <c r="AL17" s="203">
        <v>0</v>
      </c>
      <c r="AM17" s="203">
        <v>0</v>
      </c>
      <c r="AN17" s="203">
        <v>0</v>
      </c>
      <c r="AO17" s="203">
        <v>18.600000000000001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10</v>
      </c>
      <c r="AH18" s="203">
        <v>0</v>
      </c>
      <c r="AI18" s="203">
        <v>10</v>
      </c>
      <c r="AJ18" s="203">
        <v>0</v>
      </c>
      <c r="AK18" s="203">
        <v>0.84</v>
      </c>
      <c r="AL18" s="203">
        <v>0</v>
      </c>
      <c r="AM18" s="203">
        <v>0</v>
      </c>
      <c r="AN18" s="203">
        <v>0</v>
      </c>
      <c r="AO18" s="203">
        <v>18.600000000000001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10</v>
      </c>
      <c r="AH19" s="203">
        <v>0</v>
      </c>
      <c r="AI19" s="203">
        <v>10</v>
      </c>
      <c r="AJ19" s="203">
        <v>0</v>
      </c>
      <c r="AK19" s="203">
        <v>0.84</v>
      </c>
      <c r="AL19" s="203">
        <v>0</v>
      </c>
      <c r="AM19" s="203">
        <v>0</v>
      </c>
      <c r="AN19" s="203">
        <v>0</v>
      </c>
      <c r="AO19" s="203">
        <v>18.600000000000001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10</v>
      </c>
      <c r="AH20" s="203">
        <v>0</v>
      </c>
      <c r="AI20" s="203">
        <v>10</v>
      </c>
      <c r="AJ20" s="203">
        <v>0</v>
      </c>
      <c r="AK20" s="203">
        <v>0.84</v>
      </c>
      <c r="AL20" s="203">
        <v>0</v>
      </c>
      <c r="AM20" s="203">
        <v>0</v>
      </c>
      <c r="AN20" s="203">
        <v>0</v>
      </c>
      <c r="AO20" s="203">
        <v>18.600000000000001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10</v>
      </c>
      <c r="AH21" s="203">
        <v>0</v>
      </c>
      <c r="AI21" s="203">
        <v>10</v>
      </c>
      <c r="AJ21" s="203">
        <v>0</v>
      </c>
      <c r="AK21" s="203">
        <v>0.84</v>
      </c>
      <c r="AL21" s="203">
        <v>0</v>
      </c>
      <c r="AM21" s="203">
        <v>0</v>
      </c>
      <c r="AN21" s="203">
        <v>0</v>
      </c>
      <c r="AO21" s="203">
        <v>18.600000000000001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10</v>
      </c>
      <c r="AH22" s="203">
        <v>0</v>
      </c>
      <c r="AI22" s="203">
        <v>10</v>
      </c>
      <c r="AJ22" s="203">
        <v>0</v>
      </c>
      <c r="AK22" s="203">
        <v>0.84</v>
      </c>
      <c r="AL22" s="203">
        <v>0</v>
      </c>
      <c r="AM22" s="203">
        <v>0</v>
      </c>
      <c r="AN22" s="203">
        <v>0</v>
      </c>
      <c r="AO22" s="203">
        <v>18.600000000000001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10</v>
      </c>
      <c r="AH23" s="203">
        <v>0</v>
      </c>
      <c r="AI23" s="203">
        <v>10</v>
      </c>
      <c r="AJ23" s="203">
        <v>0</v>
      </c>
      <c r="AK23" s="203">
        <v>0.84</v>
      </c>
      <c r="AL23" s="203">
        <v>0</v>
      </c>
      <c r="AM23" s="203">
        <v>0</v>
      </c>
      <c r="AN23" s="203">
        <v>0</v>
      </c>
      <c r="AO23" s="203">
        <v>18.600000000000001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10</v>
      </c>
      <c r="AH24" s="203">
        <v>0</v>
      </c>
      <c r="AI24" s="203">
        <v>10</v>
      </c>
      <c r="AJ24" s="203">
        <v>0</v>
      </c>
      <c r="AK24" s="203">
        <v>0.84</v>
      </c>
      <c r="AL24" s="203">
        <v>0</v>
      </c>
      <c r="AM24" s="203">
        <v>0</v>
      </c>
      <c r="AN24" s="203">
        <v>0</v>
      </c>
      <c r="AO24" s="203">
        <v>18.600000000000001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10</v>
      </c>
      <c r="AH25" s="203">
        <v>0</v>
      </c>
      <c r="AI25" s="203">
        <v>10</v>
      </c>
      <c r="AJ25" s="203">
        <v>0</v>
      </c>
      <c r="AK25" s="203">
        <v>0.84</v>
      </c>
      <c r="AL25" s="203">
        <v>0</v>
      </c>
      <c r="AM25" s="203">
        <v>0</v>
      </c>
      <c r="AN25" s="203">
        <v>0</v>
      </c>
      <c r="AO25" s="203">
        <v>18.600000000000001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10</v>
      </c>
      <c r="AH26" s="203">
        <v>0</v>
      </c>
      <c r="AI26" s="203">
        <v>10</v>
      </c>
      <c r="AJ26" s="203">
        <v>0</v>
      </c>
      <c r="AK26" s="203">
        <v>0.84</v>
      </c>
      <c r="AL26" s="203">
        <v>0</v>
      </c>
      <c r="AM26" s="203">
        <v>0</v>
      </c>
      <c r="AN26" s="203">
        <v>0</v>
      </c>
      <c r="AO26" s="203">
        <v>18.600000000000001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10</v>
      </c>
      <c r="AH27" s="203">
        <v>0</v>
      </c>
      <c r="AI27" s="203">
        <v>10</v>
      </c>
      <c r="AJ27" s="203">
        <v>0</v>
      </c>
      <c r="AK27" s="203">
        <v>0.84</v>
      </c>
      <c r="AL27" s="203">
        <v>0</v>
      </c>
      <c r="AM27" s="203">
        <v>0</v>
      </c>
      <c r="AN27" s="203">
        <v>0</v>
      </c>
      <c r="AO27" s="203">
        <v>18.600000000000001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10</v>
      </c>
      <c r="AH28" s="203">
        <v>0</v>
      </c>
      <c r="AI28" s="203">
        <v>10</v>
      </c>
      <c r="AJ28" s="203">
        <v>0</v>
      </c>
      <c r="AK28" s="203">
        <v>0.84</v>
      </c>
      <c r="AL28" s="203">
        <v>0</v>
      </c>
      <c r="AM28" s="203">
        <v>0</v>
      </c>
      <c r="AN28" s="203">
        <v>0</v>
      </c>
      <c r="AO28" s="203">
        <v>18.600000000000001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10</v>
      </c>
      <c r="AH29" s="203">
        <v>0</v>
      </c>
      <c r="AI29" s="203">
        <v>10</v>
      </c>
      <c r="AJ29" s="203">
        <v>0</v>
      </c>
      <c r="AK29" s="203">
        <v>0.84</v>
      </c>
      <c r="AL29" s="203">
        <v>0</v>
      </c>
      <c r="AM29" s="203">
        <v>0</v>
      </c>
      <c r="AN29" s="203">
        <v>0</v>
      </c>
      <c r="AO29" s="203">
        <v>18.600000000000001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10</v>
      </c>
      <c r="AH30" s="203">
        <v>0</v>
      </c>
      <c r="AI30" s="203">
        <v>10</v>
      </c>
      <c r="AJ30" s="203">
        <v>0</v>
      </c>
      <c r="AK30" s="203">
        <v>0.84</v>
      </c>
      <c r="AL30" s="203">
        <v>0</v>
      </c>
      <c r="AM30" s="203">
        <v>0</v>
      </c>
      <c r="AN30" s="203">
        <v>0</v>
      </c>
      <c r="AO30" s="203">
        <v>18.600000000000001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10</v>
      </c>
      <c r="AH31" s="203">
        <v>0</v>
      </c>
      <c r="AI31" s="203">
        <v>10</v>
      </c>
      <c r="AJ31" s="203">
        <v>0</v>
      </c>
      <c r="AK31" s="203">
        <v>0.84</v>
      </c>
      <c r="AL31" s="203">
        <v>0</v>
      </c>
      <c r="AM31" s="203">
        <v>0</v>
      </c>
      <c r="AN31" s="203">
        <v>0</v>
      </c>
      <c r="AO31" s="203">
        <v>18.600000000000001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10</v>
      </c>
      <c r="AH32" s="203">
        <v>0</v>
      </c>
      <c r="AI32" s="203">
        <v>10</v>
      </c>
      <c r="AJ32" s="203">
        <v>0</v>
      </c>
      <c r="AK32" s="203">
        <v>0.84</v>
      </c>
      <c r="AL32" s="203">
        <v>0</v>
      </c>
      <c r="AM32" s="203">
        <v>0</v>
      </c>
      <c r="AN32" s="203">
        <v>0</v>
      </c>
      <c r="AO32" s="203">
        <v>18.600000000000001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10</v>
      </c>
      <c r="AH33" s="203">
        <v>0</v>
      </c>
      <c r="AI33" s="203">
        <v>10</v>
      </c>
      <c r="AJ33" s="203">
        <v>0</v>
      </c>
      <c r="AK33" s="203">
        <v>0.84</v>
      </c>
      <c r="AL33" s="203">
        <v>0</v>
      </c>
      <c r="AM33" s="203">
        <v>0</v>
      </c>
      <c r="AN33" s="203">
        <v>0</v>
      </c>
      <c r="AO33" s="203">
        <v>18.600000000000001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10</v>
      </c>
      <c r="AH34" s="203">
        <v>0</v>
      </c>
      <c r="AI34" s="203">
        <v>10</v>
      </c>
      <c r="AJ34" s="203">
        <v>0</v>
      </c>
      <c r="AK34" s="203">
        <v>0.84</v>
      </c>
      <c r="AL34" s="203">
        <v>0</v>
      </c>
      <c r="AM34" s="203">
        <v>0</v>
      </c>
      <c r="AN34" s="203">
        <v>0</v>
      </c>
      <c r="AO34" s="203">
        <v>18.600000000000001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10</v>
      </c>
      <c r="AH35" s="203">
        <v>0</v>
      </c>
      <c r="AI35" s="203">
        <v>10</v>
      </c>
      <c r="AJ35" s="203">
        <v>0</v>
      </c>
      <c r="AK35" s="203">
        <v>0.84</v>
      </c>
      <c r="AL35" s="203">
        <v>0</v>
      </c>
      <c r="AM35" s="203">
        <v>0</v>
      </c>
      <c r="AN35" s="203">
        <v>0</v>
      </c>
      <c r="AO35" s="203">
        <v>18.600000000000001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10</v>
      </c>
      <c r="AH36" s="203">
        <v>0</v>
      </c>
      <c r="AI36" s="203">
        <v>10</v>
      </c>
      <c r="AJ36" s="203">
        <v>0</v>
      </c>
      <c r="AK36" s="203">
        <v>0.84</v>
      </c>
      <c r="AL36" s="203">
        <v>0</v>
      </c>
      <c r="AM36" s="203">
        <v>0</v>
      </c>
      <c r="AN36" s="203">
        <v>0</v>
      </c>
      <c r="AO36" s="203">
        <v>18.600000000000001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10</v>
      </c>
      <c r="AH37" s="203">
        <v>0</v>
      </c>
      <c r="AI37" s="203">
        <v>10</v>
      </c>
      <c r="AJ37" s="203">
        <v>0</v>
      </c>
      <c r="AK37" s="203">
        <v>0.84</v>
      </c>
      <c r="AL37" s="203">
        <v>0</v>
      </c>
      <c r="AM37" s="203">
        <v>0</v>
      </c>
      <c r="AN37" s="203">
        <v>0</v>
      </c>
      <c r="AO37" s="203">
        <v>18.600000000000001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10</v>
      </c>
      <c r="AH38" s="203">
        <v>0</v>
      </c>
      <c r="AI38" s="203">
        <v>10</v>
      </c>
      <c r="AJ38" s="203">
        <v>0</v>
      </c>
      <c r="AK38" s="203">
        <v>0.84</v>
      </c>
      <c r="AL38" s="203">
        <v>0</v>
      </c>
      <c r="AM38" s="203">
        <v>0</v>
      </c>
      <c r="AN38" s="203">
        <v>0</v>
      </c>
      <c r="AO38" s="203">
        <v>18.600000000000001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10</v>
      </c>
      <c r="AH39" s="203">
        <v>0</v>
      </c>
      <c r="AI39" s="203">
        <v>10</v>
      </c>
      <c r="AJ39" s="203">
        <v>0</v>
      </c>
      <c r="AK39" s="203">
        <v>0.84</v>
      </c>
      <c r="AL39" s="203">
        <v>0</v>
      </c>
      <c r="AM39" s="203">
        <v>0</v>
      </c>
      <c r="AN39" s="203">
        <v>0</v>
      </c>
      <c r="AO39" s="203">
        <v>18.420000000000002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10</v>
      </c>
      <c r="AH40" s="203">
        <v>0</v>
      </c>
      <c r="AI40" s="203">
        <v>10</v>
      </c>
      <c r="AJ40" s="203">
        <v>0</v>
      </c>
      <c r="AK40" s="203">
        <v>0.84</v>
      </c>
      <c r="AL40" s="203">
        <v>0</v>
      </c>
      <c r="AM40" s="203">
        <v>0</v>
      </c>
      <c r="AN40" s="203">
        <v>0</v>
      </c>
      <c r="AO40" s="203">
        <v>18.420000000000002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10</v>
      </c>
      <c r="AH41" s="203">
        <v>0</v>
      </c>
      <c r="AI41" s="203">
        <v>10</v>
      </c>
      <c r="AJ41" s="203">
        <v>0</v>
      </c>
      <c r="AK41" s="203">
        <v>0.84</v>
      </c>
      <c r="AL41" s="203">
        <v>0</v>
      </c>
      <c r="AM41" s="203">
        <v>0</v>
      </c>
      <c r="AN41" s="203">
        <v>0</v>
      </c>
      <c r="AO41" s="203">
        <v>18.420000000000002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10</v>
      </c>
      <c r="AH42" s="203">
        <v>0</v>
      </c>
      <c r="AI42" s="203">
        <v>10</v>
      </c>
      <c r="AJ42" s="203">
        <v>0</v>
      </c>
      <c r="AK42" s="203">
        <v>0.84</v>
      </c>
      <c r="AL42" s="203">
        <v>0</v>
      </c>
      <c r="AM42" s="203">
        <v>0</v>
      </c>
      <c r="AN42" s="203">
        <v>0</v>
      </c>
      <c r="AO42" s="203">
        <v>18.420000000000002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10</v>
      </c>
      <c r="AH43" s="203">
        <v>0</v>
      </c>
      <c r="AI43" s="203">
        <v>10</v>
      </c>
      <c r="AJ43" s="203">
        <v>0</v>
      </c>
      <c r="AK43" s="203">
        <v>0.84</v>
      </c>
      <c r="AL43" s="203">
        <v>0</v>
      </c>
      <c r="AM43" s="203">
        <v>0</v>
      </c>
      <c r="AN43" s="203">
        <v>0</v>
      </c>
      <c r="AO43" s="203">
        <v>18.420000000000002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10</v>
      </c>
      <c r="AH44" s="203">
        <v>0</v>
      </c>
      <c r="AI44" s="203">
        <v>10</v>
      </c>
      <c r="AJ44" s="203">
        <v>0</v>
      </c>
      <c r="AK44" s="203">
        <v>0.84</v>
      </c>
      <c r="AL44" s="203">
        <v>0</v>
      </c>
      <c r="AM44" s="203">
        <v>0</v>
      </c>
      <c r="AN44" s="203">
        <v>0</v>
      </c>
      <c r="AO44" s="203">
        <v>18.420000000000002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10</v>
      </c>
      <c r="AH45" s="203">
        <v>0</v>
      </c>
      <c r="AI45" s="203">
        <v>10</v>
      </c>
      <c r="AJ45" s="203">
        <v>0</v>
      </c>
      <c r="AK45" s="203">
        <v>0.84</v>
      </c>
      <c r="AL45" s="203">
        <v>0</v>
      </c>
      <c r="AM45" s="203">
        <v>0</v>
      </c>
      <c r="AN45" s="203">
        <v>0</v>
      </c>
      <c r="AO45" s="203">
        <v>18.420000000000002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10</v>
      </c>
      <c r="AH46" s="203">
        <v>0</v>
      </c>
      <c r="AI46" s="203">
        <v>10</v>
      </c>
      <c r="AJ46" s="203">
        <v>0</v>
      </c>
      <c r="AK46" s="203">
        <v>0.84</v>
      </c>
      <c r="AL46" s="203">
        <v>0</v>
      </c>
      <c r="AM46" s="203">
        <v>0</v>
      </c>
      <c r="AN46" s="203">
        <v>0</v>
      </c>
      <c r="AO46" s="203">
        <v>18.420000000000002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10</v>
      </c>
      <c r="AH47" s="203">
        <v>0</v>
      </c>
      <c r="AI47" s="203">
        <v>10</v>
      </c>
      <c r="AJ47" s="203">
        <v>0</v>
      </c>
      <c r="AK47" s="203">
        <v>0.84</v>
      </c>
      <c r="AL47" s="203">
        <v>0</v>
      </c>
      <c r="AM47" s="203">
        <v>0</v>
      </c>
      <c r="AN47" s="203">
        <v>0</v>
      </c>
      <c r="AO47" s="203">
        <v>18.420000000000002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10</v>
      </c>
      <c r="AH48" s="203">
        <v>0</v>
      </c>
      <c r="AI48" s="203">
        <v>10</v>
      </c>
      <c r="AJ48" s="203">
        <v>0</v>
      </c>
      <c r="AK48" s="203">
        <v>0.84</v>
      </c>
      <c r="AL48" s="203">
        <v>0</v>
      </c>
      <c r="AM48" s="203">
        <v>0</v>
      </c>
      <c r="AN48" s="203">
        <v>0</v>
      </c>
      <c r="AO48" s="203">
        <v>18.420000000000002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10</v>
      </c>
      <c r="AH49" s="203">
        <v>0</v>
      </c>
      <c r="AI49" s="203">
        <v>10</v>
      </c>
      <c r="AJ49" s="203">
        <v>0</v>
      </c>
      <c r="AK49" s="203">
        <v>0.84</v>
      </c>
      <c r="AL49" s="203">
        <v>0</v>
      </c>
      <c r="AM49" s="203">
        <v>0</v>
      </c>
      <c r="AN49" s="203">
        <v>0</v>
      </c>
      <c r="AO49" s="203">
        <v>18.420000000000002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10</v>
      </c>
      <c r="AH50" s="203">
        <v>0</v>
      </c>
      <c r="AI50" s="203">
        <v>10</v>
      </c>
      <c r="AJ50" s="203">
        <v>0</v>
      </c>
      <c r="AK50" s="203">
        <v>0.84</v>
      </c>
      <c r="AL50" s="203">
        <v>0</v>
      </c>
      <c r="AM50" s="203">
        <v>0</v>
      </c>
      <c r="AN50" s="203">
        <v>0</v>
      </c>
      <c r="AO50" s="203">
        <v>18.420000000000002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10</v>
      </c>
      <c r="AH51" s="203">
        <v>0</v>
      </c>
      <c r="AI51" s="203">
        <v>10</v>
      </c>
      <c r="AJ51" s="203">
        <v>0</v>
      </c>
      <c r="AK51" s="203">
        <v>0.84</v>
      </c>
      <c r="AL51" s="203">
        <v>0</v>
      </c>
      <c r="AM51" s="203">
        <v>0</v>
      </c>
      <c r="AN51" s="203">
        <v>0</v>
      </c>
      <c r="AO51" s="203">
        <v>18.059999999999999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10</v>
      </c>
      <c r="AH52" s="203">
        <v>0</v>
      </c>
      <c r="AI52" s="203">
        <v>10</v>
      </c>
      <c r="AJ52" s="203">
        <v>0</v>
      </c>
      <c r="AK52" s="203">
        <v>0.84</v>
      </c>
      <c r="AL52" s="203">
        <v>0</v>
      </c>
      <c r="AM52" s="203">
        <v>0</v>
      </c>
      <c r="AN52" s="203">
        <v>0</v>
      </c>
      <c r="AO52" s="203">
        <v>18.059999999999999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10</v>
      </c>
      <c r="AH53" s="203">
        <v>0</v>
      </c>
      <c r="AI53" s="203">
        <v>10</v>
      </c>
      <c r="AJ53" s="203">
        <v>0</v>
      </c>
      <c r="AK53" s="203">
        <v>0.84</v>
      </c>
      <c r="AL53" s="203">
        <v>0</v>
      </c>
      <c r="AM53" s="203">
        <v>0</v>
      </c>
      <c r="AN53" s="203">
        <v>0</v>
      </c>
      <c r="AO53" s="203">
        <v>18.059999999999999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10</v>
      </c>
      <c r="AH54" s="203">
        <v>0</v>
      </c>
      <c r="AI54" s="203">
        <v>10</v>
      </c>
      <c r="AJ54" s="203">
        <v>0</v>
      </c>
      <c r="AK54" s="203">
        <v>0.84</v>
      </c>
      <c r="AL54" s="203">
        <v>0</v>
      </c>
      <c r="AM54" s="203">
        <v>0</v>
      </c>
      <c r="AN54" s="203">
        <v>0</v>
      </c>
      <c r="AO54" s="203">
        <v>18.059999999999999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10</v>
      </c>
      <c r="AH55" s="203">
        <v>0</v>
      </c>
      <c r="AI55" s="203">
        <v>10</v>
      </c>
      <c r="AJ55" s="203">
        <v>0</v>
      </c>
      <c r="AK55" s="203">
        <v>0.84</v>
      </c>
      <c r="AL55" s="203">
        <v>0</v>
      </c>
      <c r="AM55" s="203">
        <v>0</v>
      </c>
      <c r="AN55" s="203">
        <v>0</v>
      </c>
      <c r="AO55" s="203">
        <v>18.059999999999999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10</v>
      </c>
      <c r="AH56" s="203">
        <v>0</v>
      </c>
      <c r="AI56" s="203">
        <v>10</v>
      </c>
      <c r="AJ56" s="203">
        <v>0</v>
      </c>
      <c r="AK56" s="203">
        <v>0.84</v>
      </c>
      <c r="AL56" s="203">
        <v>0</v>
      </c>
      <c r="AM56" s="203">
        <v>0</v>
      </c>
      <c r="AN56" s="203">
        <v>0</v>
      </c>
      <c r="AO56" s="203">
        <v>18.059999999999999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10</v>
      </c>
      <c r="AH57" s="203">
        <v>0</v>
      </c>
      <c r="AI57" s="203">
        <v>10</v>
      </c>
      <c r="AJ57" s="203">
        <v>0</v>
      </c>
      <c r="AK57" s="203">
        <v>0.84</v>
      </c>
      <c r="AL57" s="203">
        <v>0</v>
      </c>
      <c r="AM57" s="203">
        <v>0</v>
      </c>
      <c r="AN57" s="203">
        <v>0</v>
      </c>
      <c r="AO57" s="203">
        <v>18.059999999999999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10</v>
      </c>
      <c r="AH58" s="203">
        <v>0</v>
      </c>
      <c r="AI58" s="203">
        <v>10</v>
      </c>
      <c r="AJ58" s="203">
        <v>0</v>
      </c>
      <c r="AK58" s="203">
        <v>0.84</v>
      </c>
      <c r="AL58" s="203">
        <v>0</v>
      </c>
      <c r="AM58" s="203">
        <v>0</v>
      </c>
      <c r="AN58" s="203">
        <v>0</v>
      </c>
      <c r="AO58" s="203">
        <v>18.059999999999999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10</v>
      </c>
      <c r="AH59" s="203">
        <v>0</v>
      </c>
      <c r="AI59" s="203">
        <v>10</v>
      </c>
      <c r="AJ59" s="203">
        <v>0</v>
      </c>
      <c r="AK59" s="203">
        <v>0.84</v>
      </c>
      <c r="AL59" s="203">
        <v>0</v>
      </c>
      <c r="AM59" s="203">
        <v>0</v>
      </c>
      <c r="AN59" s="203">
        <v>0</v>
      </c>
      <c r="AO59" s="203">
        <v>18.059999999999999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10</v>
      </c>
      <c r="AH60" s="203">
        <v>0</v>
      </c>
      <c r="AI60" s="203">
        <v>10</v>
      </c>
      <c r="AJ60" s="203">
        <v>0</v>
      </c>
      <c r="AK60" s="203">
        <v>0.84</v>
      </c>
      <c r="AL60" s="203">
        <v>0</v>
      </c>
      <c r="AM60" s="203">
        <v>0</v>
      </c>
      <c r="AN60" s="203">
        <v>0</v>
      </c>
      <c r="AO60" s="203">
        <v>18.059999999999999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10</v>
      </c>
      <c r="AH61" s="203">
        <v>0</v>
      </c>
      <c r="AI61" s="203">
        <v>10</v>
      </c>
      <c r="AJ61" s="203">
        <v>0</v>
      </c>
      <c r="AK61" s="203">
        <v>0.84</v>
      </c>
      <c r="AL61" s="203">
        <v>0</v>
      </c>
      <c r="AM61" s="203">
        <v>0</v>
      </c>
      <c r="AN61" s="203">
        <v>0</v>
      </c>
      <c r="AO61" s="203">
        <v>18.059999999999999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10</v>
      </c>
      <c r="AH62" s="203">
        <v>0</v>
      </c>
      <c r="AI62" s="203">
        <v>10</v>
      </c>
      <c r="AJ62" s="203">
        <v>0</v>
      </c>
      <c r="AK62" s="203">
        <v>0.84</v>
      </c>
      <c r="AL62" s="203">
        <v>0</v>
      </c>
      <c r="AM62" s="203">
        <v>0</v>
      </c>
      <c r="AN62" s="203">
        <v>0</v>
      </c>
      <c r="AO62" s="203">
        <v>18.059999999999999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10</v>
      </c>
      <c r="AH63" s="203">
        <v>0</v>
      </c>
      <c r="AI63" s="203">
        <v>10</v>
      </c>
      <c r="AJ63" s="203">
        <v>0</v>
      </c>
      <c r="AK63" s="203">
        <v>0.84</v>
      </c>
      <c r="AL63" s="203">
        <v>0</v>
      </c>
      <c r="AM63" s="203">
        <v>0</v>
      </c>
      <c r="AN63" s="203">
        <v>0</v>
      </c>
      <c r="AO63" s="203">
        <v>18.059999999999999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10</v>
      </c>
      <c r="AH64" s="203">
        <v>0</v>
      </c>
      <c r="AI64" s="203">
        <v>10</v>
      </c>
      <c r="AJ64" s="203">
        <v>0</v>
      </c>
      <c r="AK64" s="203">
        <v>0.84</v>
      </c>
      <c r="AL64" s="203">
        <v>0</v>
      </c>
      <c r="AM64" s="203">
        <v>0</v>
      </c>
      <c r="AN64" s="203">
        <v>0</v>
      </c>
      <c r="AO64" s="203">
        <v>18.059999999999999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10</v>
      </c>
      <c r="AH65" s="203">
        <v>0</v>
      </c>
      <c r="AI65" s="203">
        <v>10</v>
      </c>
      <c r="AJ65" s="203">
        <v>0</v>
      </c>
      <c r="AK65" s="203">
        <v>0.84</v>
      </c>
      <c r="AL65" s="203">
        <v>0</v>
      </c>
      <c r="AM65" s="203">
        <v>0</v>
      </c>
      <c r="AN65" s="203">
        <v>0</v>
      </c>
      <c r="AO65" s="203">
        <v>18.059999999999999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10</v>
      </c>
      <c r="AH66" s="203">
        <v>0</v>
      </c>
      <c r="AI66" s="203">
        <v>10</v>
      </c>
      <c r="AJ66" s="203">
        <v>0</v>
      </c>
      <c r="AK66" s="203">
        <v>0.84</v>
      </c>
      <c r="AL66" s="203">
        <v>0</v>
      </c>
      <c r="AM66" s="203">
        <v>0</v>
      </c>
      <c r="AN66" s="203">
        <v>0</v>
      </c>
      <c r="AO66" s="203">
        <v>18.059999999999999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10</v>
      </c>
      <c r="AH67" s="203">
        <v>0</v>
      </c>
      <c r="AI67" s="203">
        <v>10</v>
      </c>
      <c r="AJ67" s="203">
        <v>0</v>
      </c>
      <c r="AK67" s="203">
        <v>0.84</v>
      </c>
      <c r="AL67" s="203">
        <v>0</v>
      </c>
      <c r="AM67" s="203">
        <v>0</v>
      </c>
      <c r="AN67" s="203">
        <v>0</v>
      </c>
      <c r="AO67" s="203">
        <v>18.059999999999999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10</v>
      </c>
      <c r="AH68" s="203">
        <v>0</v>
      </c>
      <c r="AI68" s="203">
        <v>10</v>
      </c>
      <c r="AJ68" s="203">
        <v>0</v>
      </c>
      <c r="AK68" s="203">
        <v>0.84</v>
      </c>
      <c r="AL68" s="203">
        <v>0</v>
      </c>
      <c r="AM68" s="203">
        <v>0</v>
      </c>
      <c r="AN68" s="203">
        <v>0</v>
      </c>
      <c r="AO68" s="203">
        <v>18.059999999999999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10</v>
      </c>
      <c r="AH69" s="203">
        <v>0</v>
      </c>
      <c r="AI69" s="203">
        <v>10</v>
      </c>
      <c r="AJ69" s="203">
        <v>0</v>
      </c>
      <c r="AK69" s="203">
        <v>0.84</v>
      </c>
      <c r="AL69" s="203">
        <v>0</v>
      </c>
      <c r="AM69" s="203">
        <v>0</v>
      </c>
      <c r="AN69" s="203">
        <v>0</v>
      </c>
      <c r="AO69" s="203">
        <v>18.059999999999999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10</v>
      </c>
      <c r="AH70" s="203">
        <v>0</v>
      </c>
      <c r="AI70" s="203">
        <v>10</v>
      </c>
      <c r="AJ70" s="203">
        <v>0</v>
      </c>
      <c r="AK70" s="203">
        <v>0.84</v>
      </c>
      <c r="AL70" s="203">
        <v>0</v>
      </c>
      <c r="AM70" s="203">
        <v>0</v>
      </c>
      <c r="AN70" s="203">
        <v>0</v>
      </c>
      <c r="AO70" s="203">
        <v>18.059999999999999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10</v>
      </c>
      <c r="AH71" s="203">
        <v>0</v>
      </c>
      <c r="AI71" s="203">
        <v>10</v>
      </c>
      <c r="AJ71" s="203">
        <v>0</v>
      </c>
      <c r="AK71" s="203">
        <v>0.84</v>
      </c>
      <c r="AL71" s="203">
        <v>0</v>
      </c>
      <c r="AM71" s="203">
        <v>0</v>
      </c>
      <c r="AN71" s="203">
        <v>0</v>
      </c>
      <c r="AO71" s="203">
        <v>18.059999999999999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10</v>
      </c>
      <c r="AH72" s="203">
        <v>0</v>
      </c>
      <c r="AI72" s="203">
        <v>10</v>
      </c>
      <c r="AJ72" s="203">
        <v>0</v>
      </c>
      <c r="AK72" s="203">
        <v>0.84</v>
      </c>
      <c r="AL72" s="203">
        <v>0</v>
      </c>
      <c r="AM72" s="203">
        <v>0</v>
      </c>
      <c r="AN72" s="203">
        <v>0</v>
      </c>
      <c r="AO72" s="203">
        <v>18.059999999999999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10</v>
      </c>
      <c r="AH73" s="203">
        <v>0</v>
      </c>
      <c r="AI73" s="203">
        <v>10</v>
      </c>
      <c r="AJ73" s="203">
        <v>0</v>
      </c>
      <c r="AK73" s="203">
        <v>0.84</v>
      </c>
      <c r="AL73" s="203">
        <v>0</v>
      </c>
      <c r="AM73" s="203">
        <v>0</v>
      </c>
      <c r="AN73" s="203">
        <v>0</v>
      </c>
      <c r="AO73" s="203">
        <v>18.059999999999999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10</v>
      </c>
      <c r="AH74" s="203">
        <v>0</v>
      </c>
      <c r="AI74" s="203">
        <v>10</v>
      </c>
      <c r="AJ74" s="203">
        <v>0</v>
      </c>
      <c r="AK74" s="203">
        <v>0.84</v>
      </c>
      <c r="AL74" s="203">
        <v>0</v>
      </c>
      <c r="AM74" s="203">
        <v>0</v>
      </c>
      <c r="AN74" s="203">
        <v>0</v>
      </c>
      <c r="AO74" s="203">
        <v>18.059999999999999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10</v>
      </c>
      <c r="AH75" s="203">
        <v>0</v>
      </c>
      <c r="AI75" s="203">
        <v>10</v>
      </c>
      <c r="AJ75" s="203">
        <v>0</v>
      </c>
      <c r="AK75" s="203">
        <v>0.84</v>
      </c>
      <c r="AL75" s="203">
        <v>0</v>
      </c>
      <c r="AM75" s="203">
        <v>0</v>
      </c>
      <c r="AN75" s="203">
        <v>0</v>
      </c>
      <c r="AO75" s="203">
        <v>18.239999999999998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10</v>
      </c>
      <c r="AH76" s="203">
        <v>0</v>
      </c>
      <c r="AI76" s="203">
        <v>10</v>
      </c>
      <c r="AJ76" s="203">
        <v>0</v>
      </c>
      <c r="AK76" s="203">
        <v>0.84</v>
      </c>
      <c r="AL76" s="203">
        <v>0</v>
      </c>
      <c r="AM76" s="203">
        <v>0</v>
      </c>
      <c r="AN76" s="203">
        <v>0</v>
      </c>
      <c r="AO76" s="203">
        <v>18.239999999999998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10</v>
      </c>
      <c r="AH77" s="203">
        <v>0</v>
      </c>
      <c r="AI77" s="203">
        <v>10</v>
      </c>
      <c r="AJ77" s="203">
        <v>0</v>
      </c>
      <c r="AK77" s="203">
        <v>0.84</v>
      </c>
      <c r="AL77" s="203">
        <v>0</v>
      </c>
      <c r="AM77" s="203">
        <v>0</v>
      </c>
      <c r="AN77" s="203">
        <v>0</v>
      </c>
      <c r="AO77" s="203">
        <v>18.239999999999998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10</v>
      </c>
      <c r="AH78" s="203">
        <v>0</v>
      </c>
      <c r="AI78" s="203">
        <v>10</v>
      </c>
      <c r="AJ78" s="203">
        <v>0</v>
      </c>
      <c r="AK78" s="203">
        <v>0.99</v>
      </c>
      <c r="AL78" s="203">
        <v>0</v>
      </c>
      <c r="AM78" s="203">
        <v>0</v>
      </c>
      <c r="AN78" s="203">
        <v>0</v>
      </c>
      <c r="AO78" s="203">
        <v>18.239999999999998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10</v>
      </c>
      <c r="AH79" s="203">
        <v>0</v>
      </c>
      <c r="AI79" s="203">
        <v>10</v>
      </c>
      <c r="AJ79" s="203">
        <v>0</v>
      </c>
      <c r="AK79" s="203">
        <v>0.99</v>
      </c>
      <c r="AL79" s="203">
        <v>0</v>
      </c>
      <c r="AM79" s="203">
        <v>0</v>
      </c>
      <c r="AN79" s="203">
        <v>0</v>
      </c>
      <c r="AO79" s="203">
        <v>18.239999999999998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10</v>
      </c>
      <c r="AH80" s="203">
        <v>0</v>
      </c>
      <c r="AI80" s="203">
        <v>10</v>
      </c>
      <c r="AJ80" s="203">
        <v>0</v>
      </c>
      <c r="AK80" s="203">
        <v>0.99</v>
      </c>
      <c r="AL80" s="203">
        <v>0</v>
      </c>
      <c r="AM80" s="203">
        <v>0</v>
      </c>
      <c r="AN80" s="203">
        <v>0</v>
      </c>
      <c r="AO80" s="203">
        <v>18.239999999999998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10</v>
      </c>
      <c r="AH81" s="203">
        <v>0</v>
      </c>
      <c r="AI81" s="203">
        <v>10</v>
      </c>
      <c r="AJ81" s="203">
        <v>0</v>
      </c>
      <c r="AK81" s="203">
        <v>0.99</v>
      </c>
      <c r="AL81" s="203">
        <v>0</v>
      </c>
      <c r="AM81" s="203">
        <v>0</v>
      </c>
      <c r="AN81" s="203">
        <v>0</v>
      </c>
      <c r="AO81" s="203">
        <v>18.239999999999998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10</v>
      </c>
      <c r="AH82" s="203">
        <v>0</v>
      </c>
      <c r="AI82" s="203">
        <v>10</v>
      </c>
      <c r="AJ82" s="203">
        <v>0</v>
      </c>
      <c r="AK82" s="203">
        <v>0.99</v>
      </c>
      <c r="AL82" s="203">
        <v>0</v>
      </c>
      <c r="AM82" s="203">
        <v>0</v>
      </c>
      <c r="AN82" s="203">
        <v>0</v>
      </c>
      <c r="AO82" s="203">
        <v>18.239999999999998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10</v>
      </c>
      <c r="AH83" s="203">
        <v>0</v>
      </c>
      <c r="AI83" s="203">
        <v>10</v>
      </c>
      <c r="AJ83" s="203">
        <v>0</v>
      </c>
      <c r="AK83" s="203">
        <v>0.84</v>
      </c>
      <c r="AL83" s="203">
        <v>0</v>
      </c>
      <c r="AM83" s="203">
        <v>0</v>
      </c>
      <c r="AN83" s="203">
        <v>0</v>
      </c>
      <c r="AO83" s="203">
        <v>18.239999999999998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10</v>
      </c>
      <c r="AH84" s="203">
        <v>0</v>
      </c>
      <c r="AI84" s="203">
        <v>10</v>
      </c>
      <c r="AJ84" s="203">
        <v>0</v>
      </c>
      <c r="AK84" s="203">
        <v>0.84</v>
      </c>
      <c r="AL84" s="203">
        <v>0</v>
      </c>
      <c r="AM84" s="203">
        <v>0</v>
      </c>
      <c r="AN84" s="203">
        <v>0</v>
      </c>
      <c r="AO84" s="203">
        <v>18.239999999999998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10</v>
      </c>
      <c r="AH85" s="203">
        <v>0</v>
      </c>
      <c r="AI85" s="203">
        <v>10</v>
      </c>
      <c r="AJ85" s="203">
        <v>0</v>
      </c>
      <c r="AK85" s="203">
        <v>0.84</v>
      </c>
      <c r="AL85" s="203">
        <v>0</v>
      </c>
      <c r="AM85" s="203">
        <v>0</v>
      </c>
      <c r="AN85" s="203">
        <v>0</v>
      </c>
      <c r="AO85" s="203">
        <v>18.239999999999998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10</v>
      </c>
      <c r="AH86" s="203">
        <v>0</v>
      </c>
      <c r="AI86" s="203">
        <v>10</v>
      </c>
      <c r="AJ86" s="203">
        <v>0</v>
      </c>
      <c r="AK86" s="203">
        <v>0.84</v>
      </c>
      <c r="AL86" s="203">
        <v>0</v>
      </c>
      <c r="AM86" s="203">
        <v>0</v>
      </c>
      <c r="AN86" s="203">
        <v>0</v>
      </c>
      <c r="AO86" s="203">
        <v>18.239999999999998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10</v>
      </c>
      <c r="AH87" s="203">
        <v>0</v>
      </c>
      <c r="AI87" s="203">
        <v>10</v>
      </c>
      <c r="AJ87" s="203">
        <v>0</v>
      </c>
      <c r="AK87" s="203">
        <v>0.84</v>
      </c>
      <c r="AL87" s="203">
        <v>0</v>
      </c>
      <c r="AM87" s="203">
        <v>0</v>
      </c>
      <c r="AN87" s="203">
        <v>0</v>
      </c>
      <c r="AO87" s="203">
        <v>18.239999999999998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10</v>
      </c>
      <c r="AH88" s="203">
        <v>0</v>
      </c>
      <c r="AI88" s="203">
        <v>10</v>
      </c>
      <c r="AJ88" s="203">
        <v>0</v>
      </c>
      <c r="AK88" s="203">
        <v>0.84</v>
      </c>
      <c r="AL88" s="203">
        <v>0</v>
      </c>
      <c r="AM88" s="203">
        <v>0</v>
      </c>
      <c r="AN88" s="203">
        <v>0</v>
      </c>
      <c r="AO88" s="203">
        <v>18.239999999999998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10</v>
      </c>
      <c r="AH89" s="203">
        <v>0</v>
      </c>
      <c r="AI89" s="203">
        <v>10</v>
      </c>
      <c r="AJ89" s="203">
        <v>0</v>
      </c>
      <c r="AK89" s="203">
        <v>0.84</v>
      </c>
      <c r="AL89" s="203">
        <v>0</v>
      </c>
      <c r="AM89" s="203">
        <v>0</v>
      </c>
      <c r="AN89" s="203">
        <v>0</v>
      </c>
      <c r="AO89" s="203">
        <v>18.239999999999998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10</v>
      </c>
      <c r="AH90" s="203">
        <v>0</v>
      </c>
      <c r="AI90" s="203">
        <v>10</v>
      </c>
      <c r="AJ90" s="203">
        <v>0</v>
      </c>
      <c r="AK90" s="203">
        <v>0.84</v>
      </c>
      <c r="AL90" s="203">
        <v>0</v>
      </c>
      <c r="AM90" s="203">
        <v>0</v>
      </c>
      <c r="AN90" s="203">
        <v>0</v>
      </c>
      <c r="AO90" s="203">
        <v>18.239999999999998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10</v>
      </c>
      <c r="AH91" s="203">
        <v>0</v>
      </c>
      <c r="AI91" s="203">
        <v>10</v>
      </c>
      <c r="AJ91" s="203">
        <v>0</v>
      </c>
      <c r="AK91" s="203">
        <v>0.84</v>
      </c>
      <c r="AL91" s="203">
        <v>0</v>
      </c>
      <c r="AM91" s="203">
        <v>0</v>
      </c>
      <c r="AN91" s="203">
        <v>0</v>
      </c>
      <c r="AO91" s="203">
        <v>18.239999999999998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10</v>
      </c>
      <c r="AH92" s="203">
        <v>0</v>
      </c>
      <c r="AI92" s="203">
        <v>10</v>
      </c>
      <c r="AJ92" s="203">
        <v>0</v>
      </c>
      <c r="AK92" s="203">
        <v>0.84</v>
      </c>
      <c r="AL92" s="203">
        <v>0</v>
      </c>
      <c r="AM92" s="203">
        <v>0</v>
      </c>
      <c r="AN92" s="203">
        <v>0</v>
      </c>
      <c r="AO92" s="203">
        <v>18.239999999999998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10</v>
      </c>
      <c r="AH93" s="203">
        <v>0</v>
      </c>
      <c r="AI93" s="203">
        <v>10</v>
      </c>
      <c r="AJ93" s="203">
        <v>0</v>
      </c>
      <c r="AK93" s="203">
        <v>0.84</v>
      </c>
      <c r="AL93" s="203">
        <v>0</v>
      </c>
      <c r="AM93" s="203">
        <v>0</v>
      </c>
      <c r="AN93" s="203">
        <v>0</v>
      </c>
      <c r="AO93" s="203">
        <v>18.239999999999998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10</v>
      </c>
      <c r="AH94" s="203">
        <v>0</v>
      </c>
      <c r="AI94" s="203">
        <v>10</v>
      </c>
      <c r="AJ94" s="203">
        <v>0</v>
      </c>
      <c r="AK94" s="203">
        <v>0.84</v>
      </c>
      <c r="AL94" s="203">
        <v>0</v>
      </c>
      <c r="AM94" s="203">
        <v>0</v>
      </c>
      <c r="AN94" s="203">
        <v>0</v>
      </c>
      <c r="AO94" s="203">
        <v>18.239999999999998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10</v>
      </c>
      <c r="AH95" s="203">
        <v>0</v>
      </c>
      <c r="AI95" s="203">
        <v>10</v>
      </c>
      <c r="AJ95" s="203">
        <v>0</v>
      </c>
      <c r="AK95" s="203">
        <v>0.84</v>
      </c>
      <c r="AL95" s="203">
        <v>0</v>
      </c>
      <c r="AM95" s="203">
        <v>0</v>
      </c>
      <c r="AN95" s="203">
        <v>0</v>
      </c>
      <c r="AO95" s="203">
        <v>18.239999999999998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10</v>
      </c>
      <c r="AH96" s="203">
        <v>0</v>
      </c>
      <c r="AI96" s="203">
        <v>10</v>
      </c>
      <c r="AJ96" s="203">
        <v>0</v>
      </c>
      <c r="AK96" s="203">
        <v>0.84</v>
      </c>
      <c r="AL96" s="203">
        <v>0</v>
      </c>
      <c r="AM96" s="203">
        <v>0</v>
      </c>
      <c r="AN96" s="203">
        <v>0</v>
      </c>
      <c r="AO96" s="203">
        <v>18.239999999999998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10</v>
      </c>
      <c r="AH97" s="203">
        <v>0</v>
      </c>
      <c r="AI97" s="203">
        <v>10</v>
      </c>
      <c r="AJ97" s="203">
        <v>0</v>
      </c>
      <c r="AK97" s="203">
        <v>0.84</v>
      </c>
      <c r="AL97" s="203">
        <v>0</v>
      </c>
      <c r="AM97" s="203">
        <v>0</v>
      </c>
      <c r="AN97" s="203">
        <v>0</v>
      </c>
      <c r="AO97" s="203">
        <v>18.239999999999998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10</v>
      </c>
      <c r="AH98" s="203">
        <v>0</v>
      </c>
      <c r="AI98" s="203">
        <v>10</v>
      </c>
      <c r="AJ98" s="203">
        <v>0</v>
      </c>
      <c r="AK98" s="203">
        <v>0.84</v>
      </c>
      <c r="AL98" s="203">
        <v>0</v>
      </c>
      <c r="AM98" s="203">
        <v>0</v>
      </c>
      <c r="AN98" s="203">
        <v>0</v>
      </c>
      <c r="AO98" s="203">
        <v>18.239999999999998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0.24</v>
      </c>
      <c r="AJ99">
        <f t="shared" si="0"/>
        <v>0</v>
      </c>
      <c r="AK99">
        <f t="shared" si="0"/>
        <v>2.0347500000000039E-2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3.97</v>
      </c>
      <c r="AD3" s="203">
        <v>0</v>
      </c>
      <c r="AE3" s="203">
        <v>0</v>
      </c>
      <c r="AF3" s="203">
        <v>0</v>
      </c>
      <c r="AG3" s="203">
        <v>49.55</v>
      </c>
      <c r="AH3" s="203">
        <v>0</v>
      </c>
      <c r="AI3" s="203">
        <v>49.55</v>
      </c>
      <c r="AJ3" s="203">
        <v>0</v>
      </c>
      <c r="AK3" s="203">
        <v>4.4800000000000004</v>
      </c>
      <c r="AL3" s="203">
        <v>0</v>
      </c>
      <c r="AM3" s="203">
        <v>0</v>
      </c>
      <c r="AN3" s="203">
        <v>0</v>
      </c>
      <c r="AO3" s="203">
        <v>74.42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3.97</v>
      </c>
      <c r="AD4" s="203">
        <v>0</v>
      </c>
      <c r="AE4" s="203">
        <v>0</v>
      </c>
      <c r="AF4" s="203">
        <v>0</v>
      </c>
      <c r="AG4" s="203">
        <v>49.55</v>
      </c>
      <c r="AH4" s="203">
        <v>0</v>
      </c>
      <c r="AI4" s="203">
        <v>49.55</v>
      </c>
      <c r="AJ4" s="203">
        <v>0</v>
      </c>
      <c r="AK4" s="203">
        <v>4.4800000000000004</v>
      </c>
      <c r="AL4" s="203">
        <v>0</v>
      </c>
      <c r="AM4" s="203">
        <v>0</v>
      </c>
      <c r="AN4" s="203">
        <v>0</v>
      </c>
      <c r="AO4" s="203">
        <v>74.42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3.97</v>
      </c>
      <c r="AD5" s="203">
        <v>0</v>
      </c>
      <c r="AE5" s="203">
        <v>0</v>
      </c>
      <c r="AF5" s="203">
        <v>0</v>
      </c>
      <c r="AG5" s="203">
        <v>49.55</v>
      </c>
      <c r="AH5" s="203">
        <v>0</v>
      </c>
      <c r="AI5" s="203">
        <v>49.55</v>
      </c>
      <c r="AJ5" s="203">
        <v>0</v>
      </c>
      <c r="AK5" s="203">
        <v>4.4800000000000004</v>
      </c>
      <c r="AL5" s="203">
        <v>0</v>
      </c>
      <c r="AM5" s="203">
        <v>0</v>
      </c>
      <c r="AN5" s="203">
        <v>0</v>
      </c>
      <c r="AO5" s="203">
        <v>74.42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3.97</v>
      </c>
      <c r="AD6" s="203">
        <v>0</v>
      </c>
      <c r="AE6" s="203">
        <v>0</v>
      </c>
      <c r="AF6" s="203">
        <v>0</v>
      </c>
      <c r="AG6" s="203">
        <v>49.55</v>
      </c>
      <c r="AH6" s="203">
        <v>0</v>
      </c>
      <c r="AI6" s="203">
        <v>49.55</v>
      </c>
      <c r="AJ6" s="203">
        <v>0</v>
      </c>
      <c r="AK6" s="203">
        <v>4.4800000000000004</v>
      </c>
      <c r="AL6" s="203">
        <v>0</v>
      </c>
      <c r="AM6" s="203">
        <v>0</v>
      </c>
      <c r="AN6" s="203">
        <v>0</v>
      </c>
      <c r="AO6" s="203">
        <v>74.42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3.97</v>
      </c>
      <c r="AD7" s="203">
        <v>0</v>
      </c>
      <c r="AE7" s="203">
        <v>0</v>
      </c>
      <c r="AF7" s="203">
        <v>0</v>
      </c>
      <c r="AG7" s="203">
        <v>49.55</v>
      </c>
      <c r="AH7" s="203">
        <v>0</v>
      </c>
      <c r="AI7" s="203">
        <v>49.55</v>
      </c>
      <c r="AJ7" s="203">
        <v>0</v>
      </c>
      <c r="AK7" s="203">
        <v>4.4800000000000004</v>
      </c>
      <c r="AL7" s="203">
        <v>0</v>
      </c>
      <c r="AM7" s="203">
        <v>0</v>
      </c>
      <c r="AN7" s="203">
        <v>0</v>
      </c>
      <c r="AO7" s="203">
        <v>74.42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3.97</v>
      </c>
      <c r="AD8" s="203">
        <v>0</v>
      </c>
      <c r="AE8" s="203">
        <v>0</v>
      </c>
      <c r="AF8" s="203">
        <v>0</v>
      </c>
      <c r="AG8" s="203">
        <v>49.55</v>
      </c>
      <c r="AH8" s="203">
        <v>0</v>
      </c>
      <c r="AI8" s="203">
        <v>49.55</v>
      </c>
      <c r="AJ8" s="203">
        <v>0</v>
      </c>
      <c r="AK8" s="203">
        <v>4.4800000000000004</v>
      </c>
      <c r="AL8" s="203">
        <v>0</v>
      </c>
      <c r="AM8" s="203">
        <v>0</v>
      </c>
      <c r="AN8" s="203">
        <v>0</v>
      </c>
      <c r="AO8" s="203">
        <v>74.42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3.97</v>
      </c>
      <c r="AD9" s="203">
        <v>0</v>
      </c>
      <c r="AE9" s="203">
        <v>0</v>
      </c>
      <c r="AF9" s="203">
        <v>0</v>
      </c>
      <c r="AG9" s="203">
        <v>49.55</v>
      </c>
      <c r="AH9" s="203">
        <v>0</v>
      </c>
      <c r="AI9" s="203">
        <v>49.55</v>
      </c>
      <c r="AJ9" s="203">
        <v>0</v>
      </c>
      <c r="AK9" s="203">
        <v>4.4800000000000004</v>
      </c>
      <c r="AL9" s="203">
        <v>0</v>
      </c>
      <c r="AM9" s="203">
        <v>0</v>
      </c>
      <c r="AN9" s="203">
        <v>0</v>
      </c>
      <c r="AO9" s="203">
        <v>74.42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3.97</v>
      </c>
      <c r="AD10" s="203">
        <v>0</v>
      </c>
      <c r="AE10" s="203">
        <v>0</v>
      </c>
      <c r="AF10" s="203">
        <v>0</v>
      </c>
      <c r="AG10" s="203">
        <v>49.55</v>
      </c>
      <c r="AH10" s="203">
        <v>0</v>
      </c>
      <c r="AI10" s="203">
        <v>49.55</v>
      </c>
      <c r="AJ10" s="203">
        <v>0</v>
      </c>
      <c r="AK10" s="203">
        <v>4.4800000000000004</v>
      </c>
      <c r="AL10" s="203">
        <v>0</v>
      </c>
      <c r="AM10" s="203">
        <v>0</v>
      </c>
      <c r="AN10" s="203">
        <v>0</v>
      </c>
      <c r="AO10" s="203">
        <v>74.42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3.97</v>
      </c>
      <c r="AD11" s="203">
        <v>0</v>
      </c>
      <c r="AE11" s="203">
        <v>0</v>
      </c>
      <c r="AF11" s="203">
        <v>0</v>
      </c>
      <c r="AG11" s="203">
        <v>49.55</v>
      </c>
      <c r="AH11" s="203">
        <v>0</v>
      </c>
      <c r="AI11" s="203">
        <v>49.55</v>
      </c>
      <c r="AJ11" s="203">
        <v>0</v>
      </c>
      <c r="AK11" s="203">
        <v>4.4800000000000004</v>
      </c>
      <c r="AL11" s="203">
        <v>0</v>
      </c>
      <c r="AM11" s="203">
        <v>0</v>
      </c>
      <c r="AN11" s="203">
        <v>0</v>
      </c>
      <c r="AO11" s="203">
        <v>74.42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3.97</v>
      </c>
      <c r="AD12" s="203">
        <v>0</v>
      </c>
      <c r="AE12" s="203">
        <v>0</v>
      </c>
      <c r="AF12" s="203">
        <v>0</v>
      </c>
      <c r="AG12" s="203">
        <v>49.55</v>
      </c>
      <c r="AH12" s="203">
        <v>0</v>
      </c>
      <c r="AI12" s="203">
        <v>49.55</v>
      </c>
      <c r="AJ12" s="203">
        <v>0</v>
      </c>
      <c r="AK12" s="203">
        <v>4.4800000000000004</v>
      </c>
      <c r="AL12" s="203">
        <v>0</v>
      </c>
      <c r="AM12" s="203">
        <v>0</v>
      </c>
      <c r="AN12" s="203">
        <v>0</v>
      </c>
      <c r="AO12" s="203">
        <v>74.42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3.97</v>
      </c>
      <c r="AD13" s="203">
        <v>0</v>
      </c>
      <c r="AE13" s="203">
        <v>0</v>
      </c>
      <c r="AF13" s="203">
        <v>0</v>
      </c>
      <c r="AG13" s="203">
        <v>49.55</v>
      </c>
      <c r="AH13" s="203">
        <v>0</v>
      </c>
      <c r="AI13" s="203">
        <v>49.55</v>
      </c>
      <c r="AJ13" s="203">
        <v>0</v>
      </c>
      <c r="AK13" s="203">
        <v>4.4800000000000004</v>
      </c>
      <c r="AL13" s="203">
        <v>0</v>
      </c>
      <c r="AM13" s="203">
        <v>0</v>
      </c>
      <c r="AN13" s="203">
        <v>0</v>
      </c>
      <c r="AO13" s="203">
        <v>74.42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3.97</v>
      </c>
      <c r="AD14" s="203">
        <v>0</v>
      </c>
      <c r="AE14" s="203">
        <v>0</v>
      </c>
      <c r="AF14" s="203">
        <v>0</v>
      </c>
      <c r="AG14" s="203">
        <v>49.55</v>
      </c>
      <c r="AH14" s="203">
        <v>0</v>
      </c>
      <c r="AI14" s="203">
        <v>49.55</v>
      </c>
      <c r="AJ14" s="203">
        <v>0</v>
      </c>
      <c r="AK14" s="203">
        <v>4.4800000000000004</v>
      </c>
      <c r="AL14" s="203">
        <v>0</v>
      </c>
      <c r="AM14" s="203">
        <v>0</v>
      </c>
      <c r="AN14" s="203">
        <v>0</v>
      </c>
      <c r="AO14" s="203">
        <v>74.42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3.97</v>
      </c>
      <c r="AD15" s="203">
        <v>0</v>
      </c>
      <c r="AE15" s="203">
        <v>0</v>
      </c>
      <c r="AF15" s="203">
        <v>0</v>
      </c>
      <c r="AG15" s="203">
        <v>49.55</v>
      </c>
      <c r="AH15" s="203">
        <v>0</v>
      </c>
      <c r="AI15" s="203">
        <v>49.55</v>
      </c>
      <c r="AJ15" s="203">
        <v>0</v>
      </c>
      <c r="AK15" s="203">
        <v>4.4800000000000004</v>
      </c>
      <c r="AL15" s="203">
        <v>0</v>
      </c>
      <c r="AM15" s="203">
        <v>0</v>
      </c>
      <c r="AN15" s="203">
        <v>0</v>
      </c>
      <c r="AO15" s="203">
        <v>74.42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3.97</v>
      </c>
      <c r="AD16" s="203">
        <v>0</v>
      </c>
      <c r="AE16" s="203">
        <v>0</v>
      </c>
      <c r="AF16" s="203">
        <v>0</v>
      </c>
      <c r="AG16" s="203">
        <v>49.55</v>
      </c>
      <c r="AH16" s="203">
        <v>0</v>
      </c>
      <c r="AI16" s="203">
        <v>49.55</v>
      </c>
      <c r="AJ16" s="203">
        <v>0</v>
      </c>
      <c r="AK16" s="203">
        <v>4.4800000000000004</v>
      </c>
      <c r="AL16" s="203">
        <v>0</v>
      </c>
      <c r="AM16" s="203">
        <v>0</v>
      </c>
      <c r="AN16" s="203">
        <v>0</v>
      </c>
      <c r="AO16" s="203">
        <v>74.42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3.97</v>
      </c>
      <c r="AD17" s="203">
        <v>0</v>
      </c>
      <c r="AE17" s="203">
        <v>0</v>
      </c>
      <c r="AF17" s="203">
        <v>0</v>
      </c>
      <c r="AG17" s="203">
        <v>49.55</v>
      </c>
      <c r="AH17" s="203">
        <v>0</v>
      </c>
      <c r="AI17" s="203">
        <v>49.55</v>
      </c>
      <c r="AJ17" s="203">
        <v>0</v>
      </c>
      <c r="AK17" s="203">
        <v>4.4800000000000004</v>
      </c>
      <c r="AL17" s="203">
        <v>0</v>
      </c>
      <c r="AM17" s="203">
        <v>0</v>
      </c>
      <c r="AN17" s="203">
        <v>0</v>
      </c>
      <c r="AO17" s="203">
        <v>74.42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3.97</v>
      </c>
      <c r="AD18" s="203">
        <v>0</v>
      </c>
      <c r="AE18" s="203">
        <v>0</v>
      </c>
      <c r="AF18" s="203">
        <v>0</v>
      </c>
      <c r="AG18" s="203">
        <v>49.55</v>
      </c>
      <c r="AH18" s="203">
        <v>0</v>
      </c>
      <c r="AI18" s="203">
        <v>49.55</v>
      </c>
      <c r="AJ18" s="203">
        <v>0</v>
      </c>
      <c r="AK18" s="203">
        <v>4.4800000000000004</v>
      </c>
      <c r="AL18" s="203">
        <v>0</v>
      </c>
      <c r="AM18" s="203">
        <v>0</v>
      </c>
      <c r="AN18" s="203">
        <v>0</v>
      </c>
      <c r="AO18" s="203">
        <v>74.42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3.97</v>
      </c>
      <c r="AD19" s="203">
        <v>0</v>
      </c>
      <c r="AE19" s="203">
        <v>0</v>
      </c>
      <c r="AF19" s="203">
        <v>0</v>
      </c>
      <c r="AG19" s="203">
        <v>49.55</v>
      </c>
      <c r="AH19" s="203">
        <v>0</v>
      </c>
      <c r="AI19" s="203">
        <v>49.55</v>
      </c>
      <c r="AJ19" s="203">
        <v>0</v>
      </c>
      <c r="AK19" s="203">
        <v>3.65</v>
      </c>
      <c r="AL19" s="203">
        <v>0</v>
      </c>
      <c r="AM19" s="203">
        <v>0</v>
      </c>
      <c r="AN19" s="203">
        <v>0</v>
      </c>
      <c r="AO19" s="203">
        <v>74.42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3.97</v>
      </c>
      <c r="AD20" s="203">
        <v>0</v>
      </c>
      <c r="AE20" s="203">
        <v>0</v>
      </c>
      <c r="AF20" s="203">
        <v>0</v>
      </c>
      <c r="AG20" s="203">
        <v>49.55</v>
      </c>
      <c r="AH20" s="203">
        <v>0</v>
      </c>
      <c r="AI20" s="203">
        <v>49.55</v>
      </c>
      <c r="AJ20" s="203">
        <v>0</v>
      </c>
      <c r="AK20" s="203">
        <v>3.65</v>
      </c>
      <c r="AL20" s="203">
        <v>0</v>
      </c>
      <c r="AM20" s="203">
        <v>0</v>
      </c>
      <c r="AN20" s="203">
        <v>0</v>
      </c>
      <c r="AO20" s="203">
        <v>74.42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3.97</v>
      </c>
      <c r="AD21" s="203">
        <v>0</v>
      </c>
      <c r="AE21" s="203">
        <v>0</v>
      </c>
      <c r="AF21" s="203">
        <v>0</v>
      </c>
      <c r="AG21" s="203">
        <v>49.55</v>
      </c>
      <c r="AH21" s="203">
        <v>0</v>
      </c>
      <c r="AI21" s="203">
        <v>49.55</v>
      </c>
      <c r="AJ21" s="203">
        <v>0</v>
      </c>
      <c r="AK21" s="203">
        <v>3.65</v>
      </c>
      <c r="AL21" s="203">
        <v>0</v>
      </c>
      <c r="AM21" s="203">
        <v>0</v>
      </c>
      <c r="AN21" s="203">
        <v>0</v>
      </c>
      <c r="AO21" s="203">
        <v>74.42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3.97</v>
      </c>
      <c r="AD22" s="203">
        <v>0</v>
      </c>
      <c r="AE22" s="203">
        <v>0</v>
      </c>
      <c r="AF22" s="203">
        <v>0</v>
      </c>
      <c r="AG22" s="203">
        <v>49.55</v>
      </c>
      <c r="AH22" s="203">
        <v>0</v>
      </c>
      <c r="AI22" s="203">
        <v>49.55</v>
      </c>
      <c r="AJ22" s="203">
        <v>0</v>
      </c>
      <c r="AK22" s="203">
        <v>3.65</v>
      </c>
      <c r="AL22" s="203">
        <v>0</v>
      </c>
      <c r="AM22" s="203">
        <v>0</v>
      </c>
      <c r="AN22" s="203">
        <v>0</v>
      </c>
      <c r="AO22" s="203">
        <v>74.42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3.97</v>
      </c>
      <c r="AD23" s="203">
        <v>0</v>
      </c>
      <c r="AE23" s="203">
        <v>0</v>
      </c>
      <c r="AF23" s="203">
        <v>0</v>
      </c>
      <c r="AG23" s="203">
        <v>49.55</v>
      </c>
      <c r="AH23" s="203">
        <v>0</v>
      </c>
      <c r="AI23" s="203">
        <v>49.55</v>
      </c>
      <c r="AJ23" s="203">
        <v>0</v>
      </c>
      <c r="AK23" s="203">
        <v>3.65</v>
      </c>
      <c r="AL23" s="203">
        <v>0</v>
      </c>
      <c r="AM23" s="203">
        <v>0</v>
      </c>
      <c r="AN23" s="203">
        <v>0</v>
      </c>
      <c r="AO23" s="203">
        <v>74.42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3.97</v>
      </c>
      <c r="AD24" s="203">
        <v>0</v>
      </c>
      <c r="AE24" s="203">
        <v>0</v>
      </c>
      <c r="AF24" s="203">
        <v>0</v>
      </c>
      <c r="AG24" s="203">
        <v>49.55</v>
      </c>
      <c r="AH24" s="203">
        <v>0</v>
      </c>
      <c r="AI24" s="203">
        <v>49.55</v>
      </c>
      <c r="AJ24" s="203">
        <v>0</v>
      </c>
      <c r="AK24" s="203">
        <v>3.65</v>
      </c>
      <c r="AL24" s="203">
        <v>0</v>
      </c>
      <c r="AM24" s="203">
        <v>0</v>
      </c>
      <c r="AN24" s="203">
        <v>0</v>
      </c>
      <c r="AO24" s="203">
        <v>74.42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3.97</v>
      </c>
      <c r="AD25" s="203">
        <v>0</v>
      </c>
      <c r="AE25" s="203">
        <v>0</v>
      </c>
      <c r="AF25" s="203">
        <v>0</v>
      </c>
      <c r="AG25" s="203">
        <v>49.55</v>
      </c>
      <c r="AH25" s="203">
        <v>0</v>
      </c>
      <c r="AI25" s="203">
        <v>49.55</v>
      </c>
      <c r="AJ25" s="203">
        <v>0</v>
      </c>
      <c r="AK25" s="203">
        <v>3.65</v>
      </c>
      <c r="AL25" s="203">
        <v>0</v>
      </c>
      <c r="AM25" s="203">
        <v>0</v>
      </c>
      <c r="AN25" s="203">
        <v>0</v>
      </c>
      <c r="AO25" s="203">
        <v>74.42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3.97</v>
      </c>
      <c r="AD26" s="203">
        <v>0</v>
      </c>
      <c r="AE26" s="203">
        <v>0</v>
      </c>
      <c r="AF26" s="203">
        <v>0</v>
      </c>
      <c r="AG26" s="203">
        <v>49.55</v>
      </c>
      <c r="AH26" s="203">
        <v>0</v>
      </c>
      <c r="AI26" s="203">
        <v>49.55</v>
      </c>
      <c r="AJ26" s="203">
        <v>0</v>
      </c>
      <c r="AK26" s="203">
        <v>3.65</v>
      </c>
      <c r="AL26" s="203">
        <v>0</v>
      </c>
      <c r="AM26" s="203">
        <v>0</v>
      </c>
      <c r="AN26" s="203">
        <v>0</v>
      </c>
      <c r="AO26" s="203">
        <v>74.42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3.97</v>
      </c>
      <c r="AD27" s="203">
        <v>0</v>
      </c>
      <c r="AE27" s="203">
        <v>0</v>
      </c>
      <c r="AF27" s="203">
        <v>0</v>
      </c>
      <c r="AG27" s="203">
        <v>49.55</v>
      </c>
      <c r="AH27" s="203">
        <v>0</v>
      </c>
      <c r="AI27" s="203">
        <v>49.55</v>
      </c>
      <c r="AJ27" s="203">
        <v>0</v>
      </c>
      <c r="AK27" s="203">
        <v>3.65</v>
      </c>
      <c r="AL27" s="203">
        <v>0</v>
      </c>
      <c r="AM27" s="203">
        <v>0</v>
      </c>
      <c r="AN27" s="203">
        <v>0</v>
      </c>
      <c r="AO27" s="203">
        <v>74.42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3.97</v>
      </c>
      <c r="AD28" s="203">
        <v>0</v>
      </c>
      <c r="AE28" s="203">
        <v>0</v>
      </c>
      <c r="AF28" s="203">
        <v>0</v>
      </c>
      <c r="AG28" s="203">
        <v>49.55</v>
      </c>
      <c r="AH28" s="203">
        <v>0</v>
      </c>
      <c r="AI28" s="203">
        <v>49.55</v>
      </c>
      <c r="AJ28" s="203">
        <v>0</v>
      </c>
      <c r="AK28" s="203">
        <v>3.65</v>
      </c>
      <c r="AL28" s="203">
        <v>0</v>
      </c>
      <c r="AM28" s="203">
        <v>0</v>
      </c>
      <c r="AN28" s="203">
        <v>0</v>
      </c>
      <c r="AO28" s="203">
        <v>74.42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3.97</v>
      </c>
      <c r="AD29" s="203">
        <v>0</v>
      </c>
      <c r="AE29" s="203">
        <v>0</v>
      </c>
      <c r="AF29" s="203">
        <v>0</v>
      </c>
      <c r="AG29" s="203">
        <v>49.55</v>
      </c>
      <c r="AH29" s="203">
        <v>0</v>
      </c>
      <c r="AI29" s="203">
        <v>49.55</v>
      </c>
      <c r="AJ29" s="203">
        <v>0</v>
      </c>
      <c r="AK29" s="203">
        <v>3.65</v>
      </c>
      <c r="AL29" s="203">
        <v>0</v>
      </c>
      <c r="AM29" s="203">
        <v>0</v>
      </c>
      <c r="AN29" s="203">
        <v>0</v>
      </c>
      <c r="AO29" s="203">
        <v>74.42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3.97</v>
      </c>
      <c r="AD30" s="203">
        <v>0</v>
      </c>
      <c r="AE30" s="203">
        <v>0</v>
      </c>
      <c r="AF30" s="203">
        <v>0</v>
      </c>
      <c r="AG30" s="203">
        <v>49.55</v>
      </c>
      <c r="AH30" s="203">
        <v>0</v>
      </c>
      <c r="AI30" s="203">
        <v>49.55</v>
      </c>
      <c r="AJ30" s="203">
        <v>0</v>
      </c>
      <c r="AK30" s="203">
        <v>4.4800000000000004</v>
      </c>
      <c r="AL30" s="203">
        <v>0</v>
      </c>
      <c r="AM30" s="203">
        <v>0</v>
      </c>
      <c r="AN30" s="203">
        <v>0</v>
      </c>
      <c r="AO30" s="203">
        <v>74.42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3.97</v>
      </c>
      <c r="AD31" s="203">
        <v>0</v>
      </c>
      <c r="AE31" s="203">
        <v>0</v>
      </c>
      <c r="AF31" s="203">
        <v>0</v>
      </c>
      <c r="AG31" s="203">
        <v>49.55</v>
      </c>
      <c r="AH31" s="203">
        <v>0</v>
      </c>
      <c r="AI31" s="203">
        <v>49.55</v>
      </c>
      <c r="AJ31" s="203">
        <v>0</v>
      </c>
      <c r="AK31" s="203">
        <v>4.4800000000000004</v>
      </c>
      <c r="AL31" s="203">
        <v>0</v>
      </c>
      <c r="AM31" s="203">
        <v>0</v>
      </c>
      <c r="AN31" s="203">
        <v>0</v>
      </c>
      <c r="AO31" s="203">
        <v>74.42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3.97</v>
      </c>
      <c r="AD32" s="203">
        <v>0</v>
      </c>
      <c r="AE32" s="203">
        <v>0</v>
      </c>
      <c r="AF32" s="203">
        <v>0</v>
      </c>
      <c r="AG32" s="203">
        <v>49.55</v>
      </c>
      <c r="AH32" s="203">
        <v>0</v>
      </c>
      <c r="AI32" s="203">
        <v>49.55</v>
      </c>
      <c r="AJ32" s="203">
        <v>0</v>
      </c>
      <c r="AK32" s="203">
        <v>4.4800000000000004</v>
      </c>
      <c r="AL32" s="203">
        <v>0</v>
      </c>
      <c r="AM32" s="203">
        <v>0</v>
      </c>
      <c r="AN32" s="203">
        <v>0</v>
      </c>
      <c r="AO32" s="203">
        <v>74.42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3.97</v>
      </c>
      <c r="AD33" s="203">
        <v>0</v>
      </c>
      <c r="AE33" s="203">
        <v>0</v>
      </c>
      <c r="AF33" s="203">
        <v>0</v>
      </c>
      <c r="AG33" s="203">
        <v>49.55</v>
      </c>
      <c r="AH33" s="203">
        <v>0</v>
      </c>
      <c r="AI33" s="203">
        <v>49.55</v>
      </c>
      <c r="AJ33" s="203">
        <v>0</v>
      </c>
      <c r="AK33" s="203">
        <v>4.4800000000000004</v>
      </c>
      <c r="AL33" s="203">
        <v>0</v>
      </c>
      <c r="AM33" s="203">
        <v>0</v>
      </c>
      <c r="AN33" s="203">
        <v>0</v>
      </c>
      <c r="AO33" s="203">
        <v>74.42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3.97</v>
      </c>
      <c r="AD34" s="203">
        <v>0</v>
      </c>
      <c r="AE34" s="203">
        <v>0</v>
      </c>
      <c r="AF34" s="203">
        <v>0</v>
      </c>
      <c r="AG34" s="203">
        <v>49.55</v>
      </c>
      <c r="AH34" s="203">
        <v>0</v>
      </c>
      <c r="AI34" s="203">
        <v>49.55</v>
      </c>
      <c r="AJ34" s="203">
        <v>0</v>
      </c>
      <c r="AK34" s="203">
        <v>4.4800000000000004</v>
      </c>
      <c r="AL34" s="203">
        <v>0</v>
      </c>
      <c r="AM34" s="203">
        <v>0</v>
      </c>
      <c r="AN34" s="203">
        <v>0</v>
      </c>
      <c r="AO34" s="203">
        <v>74.42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3.97</v>
      </c>
      <c r="AD35" s="203">
        <v>0</v>
      </c>
      <c r="AE35" s="203">
        <v>0</v>
      </c>
      <c r="AF35" s="203">
        <v>0</v>
      </c>
      <c r="AG35" s="203">
        <v>49.55</v>
      </c>
      <c r="AH35" s="203">
        <v>0</v>
      </c>
      <c r="AI35" s="203">
        <v>49.55</v>
      </c>
      <c r="AJ35" s="203">
        <v>0</v>
      </c>
      <c r="AK35" s="203">
        <v>3.65</v>
      </c>
      <c r="AL35" s="203">
        <v>0</v>
      </c>
      <c r="AM35" s="203">
        <v>0</v>
      </c>
      <c r="AN35" s="203">
        <v>0</v>
      </c>
      <c r="AO35" s="203">
        <v>74.42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3.97</v>
      </c>
      <c r="AD36" s="203">
        <v>0</v>
      </c>
      <c r="AE36" s="203">
        <v>0</v>
      </c>
      <c r="AF36" s="203">
        <v>0</v>
      </c>
      <c r="AG36" s="203">
        <v>49.55</v>
      </c>
      <c r="AH36" s="203">
        <v>0</v>
      </c>
      <c r="AI36" s="203">
        <v>49.55</v>
      </c>
      <c r="AJ36" s="203">
        <v>0</v>
      </c>
      <c r="AK36" s="203">
        <v>3.65</v>
      </c>
      <c r="AL36" s="203">
        <v>0</v>
      </c>
      <c r="AM36" s="203">
        <v>0</v>
      </c>
      <c r="AN36" s="203">
        <v>0</v>
      </c>
      <c r="AO36" s="203">
        <v>74.42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3.97</v>
      </c>
      <c r="AD37" s="203">
        <v>0</v>
      </c>
      <c r="AE37" s="203">
        <v>0</v>
      </c>
      <c r="AF37" s="203">
        <v>0</v>
      </c>
      <c r="AG37" s="203">
        <v>49.55</v>
      </c>
      <c r="AH37" s="203">
        <v>0</v>
      </c>
      <c r="AI37" s="203">
        <v>49.55</v>
      </c>
      <c r="AJ37" s="203">
        <v>0</v>
      </c>
      <c r="AK37" s="203">
        <v>3.65</v>
      </c>
      <c r="AL37" s="203">
        <v>0</v>
      </c>
      <c r="AM37" s="203">
        <v>0</v>
      </c>
      <c r="AN37" s="203">
        <v>0</v>
      </c>
      <c r="AO37" s="203">
        <v>74.42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3.97</v>
      </c>
      <c r="AD38" s="203">
        <v>0</v>
      </c>
      <c r="AE38" s="203">
        <v>0</v>
      </c>
      <c r="AF38" s="203">
        <v>0</v>
      </c>
      <c r="AG38" s="203">
        <v>49.55</v>
      </c>
      <c r="AH38" s="203">
        <v>0</v>
      </c>
      <c r="AI38" s="203">
        <v>49.55</v>
      </c>
      <c r="AJ38" s="203">
        <v>0</v>
      </c>
      <c r="AK38" s="203">
        <v>3.65</v>
      </c>
      <c r="AL38" s="203">
        <v>0</v>
      </c>
      <c r="AM38" s="203">
        <v>0</v>
      </c>
      <c r="AN38" s="203">
        <v>0</v>
      </c>
      <c r="AO38" s="203">
        <v>74.42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3.97</v>
      </c>
      <c r="AD39" s="203">
        <v>0</v>
      </c>
      <c r="AE39" s="203">
        <v>0</v>
      </c>
      <c r="AF39" s="203">
        <v>0</v>
      </c>
      <c r="AG39" s="203">
        <v>49.55</v>
      </c>
      <c r="AH39" s="203">
        <v>0</v>
      </c>
      <c r="AI39" s="203">
        <v>49.55</v>
      </c>
      <c r="AJ39" s="203">
        <v>0</v>
      </c>
      <c r="AK39" s="203">
        <v>3.65</v>
      </c>
      <c r="AL39" s="203">
        <v>0</v>
      </c>
      <c r="AM39" s="203">
        <v>0</v>
      </c>
      <c r="AN39" s="203">
        <v>0</v>
      </c>
      <c r="AO39" s="203">
        <v>73.69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3.97</v>
      </c>
      <c r="AD40" s="203">
        <v>0</v>
      </c>
      <c r="AE40" s="203">
        <v>0</v>
      </c>
      <c r="AF40" s="203">
        <v>0</v>
      </c>
      <c r="AG40" s="203">
        <v>49.55</v>
      </c>
      <c r="AH40" s="203">
        <v>0</v>
      </c>
      <c r="AI40" s="203">
        <v>49.55</v>
      </c>
      <c r="AJ40" s="203">
        <v>0</v>
      </c>
      <c r="AK40" s="203">
        <v>3.65</v>
      </c>
      <c r="AL40" s="203">
        <v>0</v>
      </c>
      <c r="AM40" s="203">
        <v>0</v>
      </c>
      <c r="AN40" s="203">
        <v>0</v>
      </c>
      <c r="AO40" s="203">
        <v>73.69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3.97</v>
      </c>
      <c r="AD41" s="203">
        <v>0</v>
      </c>
      <c r="AE41" s="203">
        <v>0</v>
      </c>
      <c r="AF41" s="203">
        <v>0</v>
      </c>
      <c r="AG41" s="203">
        <v>49.55</v>
      </c>
      <c r="AH41" s="203">
        <v>0</v>
      </c>
      <c r="AI41" s="203">
        <v>49.55</v>
      </c>
      <c r="AJ41" s="203">
        <v>0</v>
      </c>
      <c r="AK41" s="203">
        <v>3.65</v>
      </c>
      <c r="AL41" s="203">
        <v>0</v>
      </c>
      <c r="AM41" s="203">
        <v>0</v>
      </c>
      <c r="AN41" s="203">
        <v>0</v>
      </c>
      <c r="AO41" s="203">
        <v>73.69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3.97</v>
      </c>
      <c r="AD42" s="203">
        <v>0</v>
      </c>
      <c r="AE42" s="203">
        <v>0</v>
      </c>
      <c r="AF42" s="203">
        <v>0</v>
      </c>
      <c r="AG42" s="203">
        <v>49.55</v>
      </c>
      <c r="AH42" s="203">
        <v>0</v>
      </c>
      <c r="AI42" s="203">
        <v>49.55</v>
      </c>
      <c r="AJ42" s="203">
        <v>0</v>
      </c>
      <c r="AK42" s="203">
        <v>3.65</v>
      </c>
      <c r="AL42" s="203">
        <v>0</v>
      </c>
      <c r="AM42" s="203">
        <v>0</v>
      </c>
      <c r="AN42" s="203">
        <v>0</v>
      </c>
      <c r="AO42" s="203">
        <v>73.69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3.97</v>
      </c>
      <c r="AD43" s="203">
        <v>0</v>
      </c>
      <c r="AE43" s="203">
        <v>0</v>
      </c>
      <c r="AF43" s="203">
        <v>0</v>
      </c>
      <c r="AG43" s="203">
        <v>49.55</v>
      </c>
      <c r="AH43" s="203">
        <v>0</v>
      </c>
      <c r="AI43" s="203">
        <v>49.55</v>
      </c>
      <c r="AJ43" s="203">
        <v>0</v>
      </c>
      <c r="AK43" s="203">
        <v>3.65</v>
      </c>
      <c r="AL43" s="203">
        <v>0</v>
      </c>
      <c r="AM43" s="203">
        <v>0</v>
      </c>
      <c r="AN43" s="203">
        <v>0</v>
      </c>
      <c r="AO43" s="203">
        <v>73.69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3.97</v>
      </c>
      <c r="AD44" s="203">
        <v>0</v>
      </c>
      <c r="AE44" s="203">
        <v>0</v>
      </c>
      <c r="AF44" s="203">
        <v>0</v>
      </c>
      <c r="AG44" s="203">
        <v>49.55</v>
      </c>
      <c r="AH44" s="203">
        <v>0</v>
      </c>
      <c r="AI44" s="203">
        <v>49.55</v>
      </c>
      <c r="AJ44" s="203">
        <v>0</v>
      </c>
      <c r="AK44" s="203">
        <v>3.65</v>
      </c>
      <c r="AL44" s="203">
        <v>0</v>
      </c>
      <c r="AM44" s="203">
        <v>0</v>
      </c>
      <c r="AN44" s="203">
        <v>0</v>
      </c>
      <c r="AO44" s="203">
        <v>73.69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3.97</v>
      </c>
      <c r="AD45" s="203">
        <v>0</v>
      </c>
      <c r="AE45" s="203">
        <v>0</v>
      </c>
      <c r="AF45" s="203">
        <v>0</v>
      </c>
      <c r="AG45" s="203">
        <v>49.55</v>
      </c>
      <c r="AH45" s="203">
        <v>0</v>
      </c>
      <c r="AI45" s="203">
        <v>49.55</v>
      </c>
      <c r="AJ45" s="203">
        <v>0</v>
      </c>
      <c r="AK45" s="203">
        <v>3.65</v>
      </c>
      <c r="AL45" s="203">
        <v>0</v>
      </c>
      <c r="AM45" s="203">
        <v>0</v>
      </c>
      <c r="AN45" s="203">
        <v>0</v>
      </c>
      <c r="AO45" s="203">
        <v>73.69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3.97</v>
      </c>
      <c r="AD46" s="203">
        <v>0</v>
      </c>
      <c r="AE46" s="203">
        <v>0</v>
      </c>
      <c r="AF46" s="203">
        <v>0</v>
      </c>
      <c r="AG46" s="203">
        <v>49.55</v>
      </c>
      <c r="AH46" s="203">
        <v>0</v>
      </c>
      <c r="AI46" s="203">
        <v>49.55</v>
      </c>
      <c r="AJ46" s="203">
        <v>0</v>
      </c>
      <c r="AK46" s="203">
        <v>3.65</v>
      </c>
      <c r="AL46" s="203">
        <v>0</v>
      </c>
      <c r="AM46" s="203">
        <v>0</v>
      </c>
      <c r="AN46" s="203">
        <v>0</v>
      </c>
      <c r="AO46" s="203">
        <v>73.69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3.97</v>
      </c>
      <c r="AD47" s="203">
        <v>0</v>
      </c>
      <c r="AE47" s="203">
        <v>0</v>
      </c>
      <c r="AF47" s="203">
        <v>0</v>
      </c>
      <c r="AG47" s="203">
        <v>49.55</v>
      </c>
      <c r="AH47" s="203">
        <v>0</v>
      </c>
      <c r="AI47" s="203">
        <v>49.55</v>
      </c>
      <c r="AJ47" s="203">
        <v>0</v>
      </c>
      <c r="AK47" s="203">
        <v>3.65</v>
      </c>
      <c r="AL47" s="203">
        <v>0</v>
      </c>
      <c r="AM47" s="203">
        <v>0</v>
      </c>
      <c r="AN47" s="203">
        <v>0</v>
      </c>
      <c r="AO47" s="203">
        <v>73.69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3.97</v>
      </c>
      <c r="AD48" s="203">
        <v>0</v>
      </c>
      <c r="AE48" s="203">
        <v>0</v>
      </c>
      <c r="AF48" s="203">
        <v>0</v>
      </c>
      <c r="AG48" s="203">
        <v>49.55</v>
      </c>
      <c r="AH48" s="203">
        <v>0</v>
      </c>
      <c r="AI48" s="203">
        <v>49.55</v>
      </c>
      <c r="AJ48" s="203">
        <v>0</v>
      </c>
      <c r="AK48" s="203">
        <v>3.65</v>
      </c>
      <c r="AL48" s="203">
        <v>0</v>
      </c>
      <c r="AM48" s="203">
        <v>0</v>
      </c>
      <c r="AN48" s="203">
        <v>0</v>
      </c>
      <c r="AO48" s="203">
        <v>73.69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3.97</v>
      </c>
      <c r="AD49" s="203">
        <v>0</v>
      </c>
      <c r="AE49" s="203">
        <v>0</v>
      </c>
      <c r="AF49" s="203">
        <v>0</v>
      </c>
      <c r="AG49" s="203">
        <v>49.55</v>
      </c>
      <c r="AH49" s="203">
        <v>0</v>
      </c>
      <c r="AI49" s="203">
        <v>49.55</v>
      </c>
      <c r="AJ49" s="203">
        <v>0</v>
      </c>
      <c r="AK49" s="203">
        <v>3.65</v>
      </c>
      <c r="AL49" s="203">
        <v>0</v>
      </c>
      <c r="AM49" s="203">
        <v>0</v>
      </c>
      <c r="AN49" s="203">
        <v>0</v>
      </c>
      <c r="AO49" s="203">
        <v>73.69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3.97</v>
      </c>
      <c r="AD50" s="203">
        <v>0</v>
      </c>
      <c r="AE50" s="203">
        <v>0</v>
      </c>
      <c r="AF50" s="203">
        <v>0</v>
      </c>
      <c r="AG50" s="203">
        <v>49.55</v>
      </c>
      <c r="AH50" s="203">
        <v>0</v>
      </c>
      <c r="AI50" s="203">
        <v>49.55</v>
      </c>
      <c r="AJ50" s="203">
        <v>0</v>
      </c>
      <c r="AK50" s="203">
        <v>3.65</v>
      </c>
      <c r="AL50" s="203">
        <v>0</v>
      </c>
      <c r="AM50" s="203">
        <v>0</v>
      </c>
      <c r="AN50" s="203">
        <v>0</v>
      </c>
      <c r="AO50" s="203">
        <v>73.69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3.97</v>
      </c>
      <c r="AD51" s="203">
        <v>0</v>
      </c>
      <c r="AE51" s="203">
        <v>0</v>
      </c>
      <c r="AF51" s="203">
        <v>0</v>
      </c>
      <c r="AG51" s="203">
        <v>49.55</v>
      </c>
      <c r="AH51" s="203">
        <v>0</v>
      </c>
      <c r="AI51" s="203">
        <v>49.55</v>
      </c>
      <c r="AJ51" s="203">
        <v>0</v>
      </c>
      <c r="AK51" s="203">
        <v>3.65</v>
      </c>
      <c r="AL51" s="203">
        <v>0</v>
      </c>
      <c r="AM51" s="203">
        <v>0</v>
      </c>
      <c r="AN51" s="203">
        <v>0</v>
      </c>
      <c r="AO51" s="203">
        <v>72.23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3.97</v>
      </c>
      <c r="AD52" s="203">
        <v>0</v>
      </c>
      <c r="AE52" s="203">
        <v>0</v>
      </c>
      <c r="AF52" s="203">
        <v>0</v>
      </c>
      <c r="AG52" s="203">
        <v>49.55</v>
      </c>
      <c r="AH52" s="203">
        <v>0</v>
      </c>
      <c r="AI52" s="203">
        <v>49.55</v>
      </c>
      <c r="AJ52" s="203">
        <v>0</v>
      </c>
      <c r="AK52" s="203">
        <v>3.65</v>
      </c>
      <c r="AL52" s="203">
        <v>0</v>
      </c>
      <c r="AM52" s="203">
        <v>0</v>
      </c>
      <c r="AN52" s="203">
        <v>0</v>
      </c>
      <c r="AO52" s="203">
        <v>72.23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3.97</v>
      </c>
      <c r="AD53" s="203">
        <v>0</v>
      </c>
      <c r="AE53" s="203">
        <v>0</v>
      </c>
      <c r="AF53" s="203">
        <v>0</v>
      </c>
      <c r="AG53" s="203">
        <v>49.55</v>
      </c>
      <c r="AH53" s="203">
        <v>0</v>
      </c>
      <c r="AI53" s="203">
        <v>49.55</v>
      </c>
      <c r="AJ53" s="203">
        <v>0</v>
      </c>
      <c r="AK53" s="203">
        <v>3.65</v>
      </c>
      <c r="AL53" s="203">
        <v>0</v>
      </c>
      <c r="AM53" s="203">
        <v>0</v>
      </c>
      <c r="AN53" s="203">
        <v>0</v>
      </c>
      <c r="AO53" s="203">
        <v>72.23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3.97</v>
      </c>
      <c r="AD54" s="203">
        <v>0</v>
      </c>
      <c r="AE54" s="203">
        <v>0</v>
      </c>
      <c r="AF54" s="203">
        <v>0</v>
      </c>
      <c r="AG54" s="203">
        <v>49.55</v>
      </c>
      <c r="AH54" s="203">
        <v>0</v>
      </c>
      <c r="AI54" s="203">
        <v>49.55</v>
      </c>
      <c r="AJ54" s="203">
        <v>0</v>
      </c>
      <c r="AK54" s="203">
        <v>3.65</v>
      </c>
      <c r="AL54" s="203">
        <v>0</v>
      </c>
      <c r="AM54" s="203">
        <v>0</v>
      </c>
      <c r="AN54" s="203">
        <v>0</v>
      </c>
      <c r="AO54" s="203">
        <v>72.23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3.97</v>
      </c>
      <c r="AD55" s="203">
        <v>0</v>
      </c>
      <c r="AE55" s="203">
        <v>0</v>
      </c>
      <c r="AF55" s="203">
        <v>0</v>
      </c>
      <c r="AG55" s="203">
        <v>49.55</v>
      </c>
      <c r="AH55" s="203">
        <v>0</v>
      </c>
      <c r="AI55" s="203">
        <v>49.55</v>
      </c>
      <c r="AJ55" s="203">
        <v>0</v>
      </c>
      <c r="AK55" s="203">
        <v>3.65</v>
      </c>
      <c r="AL55" s="203">
        <v>0</v>
      </c>
      <c r="AM55" s="203">
        <v>0</v>
      </c>
      <c r="AN55" s="203">
        <v>0</v>
      </c>
      <c r="AO55" s="203">
        <v>72.23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3.97</v>
      </c>
      <c r="AD56" s="203">
        <v>0</v>
      </c>
      <c r="AE56" s="203">
        <v>0</v>
      </c>
      <c r="AF56" s="203">
        <v>0</v>
      </c>
      <c r="AG56" s="203">
        <v>49.55</v>
      </c>
      <c r="AH56" s="203">
        <v>0</v>
      </c>
      <c r="AI56" s="203">
        <v>49.55</v>
      </c>
      <c r="AJ56" s="203">
        <v>0</v>
      </c>
      <c r="AK56" s="203">
        <v>3.65</v>
      </c>
      <c r="AL56" s="203">
        <v>0</v>
      </c>
      <c r="AM56" s="203">
        <v>0</v>
      </c>
      <c r="AN56" s="203">
        <v>0</v>
      </c>
      <c r="AO56" s="203">
        <v>72.23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3.97</v>
      </c>
      <c r="AD57" s="203">
        <v>0</v>
      </c>
      <c r="AE57" s="203">
        <v>0</v>
      </c>
      <c r="AF57" s="203">
        <v>0</v>
      </c>
      <c r="AG57" s="203">
        <v>49.55</v>
      </c>
      <c r="AH57" s="203">
        <v>0</v>
      </c>
      <c r="AI57" s="203">
        <v>49.55</v>
      </c>
      <c r="AJ57" s="203">
        <v>0</v>
      </c>
      <c r="AK57" s="203">
        <v>3.65</v>
      </c>
      <c r="AL57" s="203">
        <v>0</v>
      </c>
      <c r="AM57" s="203">
        <v>0</v>
      </c>
      <c r="AN57" s="203">
        <v>0</v>
      </c>
      <c r="AO57" s="203">
        <v>72.23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3.97</v>
      </c>
      <c r="AD58" s="203">
        <v>0</v>
      </c>
      <c r="AE58" s="203">
        <v>0</v>
      </c>
      <c r="AF58" s="203">
        <v>0</v>
      </c>
      <c r="AG58" s="203">
        <v>49.55</v>
      </c>
      <c r="AH58" s="203">
        <v>0</v>
      </c>
      <c r="AI58" s="203">
        <v>49.55</v>
      </c>
      <c r="AJ58" s="203">
        <v>0</v>
      </c>
      <c r="AK58" s="203">
        <v>3.65</v>
      </c>
      <c r="AL58" s="203">
        <v>0</v>
      </c>
      <c r="AM58" s="203">
        <v>0</v>
      </c>
      <c r="AN58" s="203">
        <v>0</v>
      </c>
      <c r="AO58" s="203">
        <v>72.23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3.97</v>
      </c>
      <c r="AD59" s="203">
        <v>0</v>
      </c>
      <c r="AE59" s="203">
        <v>0</v>
      </c>
      <c r="AF59" s="203">
        <v>0</v>
      </c>
      <c r="AG59" s="203">
        <v>49.55</v>
      </c>
      <c r="AH59" s="203">
        <v>0</v>
      </c>
      <c r="AI59" s="203">
        <v>49.55</v>
      </c>
      <c r="AJ59" s="203">
        <v>0</v>
      </c>
      <c r="AK59" s="203">
        <v>3.65</v>
      </c>
      <c r="AL59" s="203">
        <v>0</v>
      </c>
      <c r="AM59" s="203">
        <v>0</v>
      </c>
      <c r="AN59" s="203">
        <v>0</v>
      </c>
      <c r="AO59" s="203">
        <v>72.23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3.97</v>
      </c>
      <c r="AD60" s="203">
        <v>0</v>
      </c>
      <c r="AE60" s="203">
        <v>0</v>
      </c>
      <c r="AF60" s="203">
        <v>0</v>
      </c>
      <c r="AG60" s="203">
        <v>49.55</v>
      </c>
      <c r="AH60" s="203">
        <v>0</v>
      </c>
      <c r="AI60" s="203">
        <v>49.55</v>
      </c>
      <c r="AJ60" s="203">
        <v>0</v>
      </c>
      <c r="AK60" s="203">
        <v>3.65</v>
      </c>
      <c r="AL60" s="203">
        <v>0</v>
      </c>
      <c r="AM60" s="203">
        <v>0</v>
      </c>
      <c r="AN60" s="203">
        <v>0</v>
      </c>
      <c r="AO60" s="203">
        <v>72.23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3.97</v>
      </c>
      <c r="AD61" s="203">
        <v>0</v>
      </c>
      <c r="AE61" s="203">
        <v>0</v>
      </c>
      <c r="AF61" s="203">
        <v>0</v>
      </c>
      <c r="AG61" s="203">
        <v>49.55</v>
      </c>
      <c r="AH61" s="203">
        <v>0</v>
      </c>
      <c r="AI61" s="203">
        <v>49.55</v>
      </c>
      <c r="AJ61" s="203">
        <v>0</v>
      </c>
      <c r="AK61" s="203">
        <v>3.65</v>
      </c>
      <c r="AL61" s="203">
        <v>0</v>
      </c>
      <c r="AM61" s="203">
        <v>0</v>
      </c>
      <c r="AN61" s="203">
        <v>0</v>
      </c>
      <c r="AO61" s="203">
        <v>72.23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3.97</v>
      </c>
      <c r="AD62" s="203">
        <v>0</v>
      </c>
      <c r="AE62" s="203">
        <v>0</v>
      </c>
      <c r="AF62" s="203">
        <v>0</v>
      </c>
      <c r="AG62" s="203">
        <v>49.55</v>
      </c>
      <c r="AH62" s="203">
        <v>0</v>
      </c>
      <c r="AI62" s="203">
        <v>49.55</v>
      </c>
      <c r="AJ62" s="203">
        <v>0</v>
      </c>
      <c r="AK62" s="203">
        <v>3.65</v>
      </c>
      <c r="AL62" s="203">
        <v>0</v>
      </c>
      <c r="AM62" s="203">
        <v>0</v>
      </c>
      <c r="AN62" s="203">
        <v>0</v>
      </c>
      <c r="AO62" s="203">
        <v>72.23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3.97</v>
      </c>
      <c r="AD63" s="203">
        <v>0</v>
      </c>
      <c r="AE63" s="203">
        <v>0</v>
      </c>
      <c r="AF63" s="203">
        <v>0</v>
      </c>
      <c r="AG63" s="203">
        <v>49.55</v>
      </c>
      <c r="AH63" s="203">
        <v>0</v>
      </c>
      <c r="AI63" s="203">
        <v>49.55</v>
      </c>
      <c r="AJ63" s="203">
        <v>0</v>
      </c>
      <c r="AK63" s="203">
        <v>3.65</v>
      </c>
      <c r="AL63" s="203">
        <v>0</v>
      </c>
      <c r="AM63" s="203">
        <v>0</v>
      </c>
      <c r="AN63" s="203">
        <v>0</v>
      </c>
      <c r="AO63" s="203">
        <v>72.23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3.97</v>
      </c>
      <c r="AD64" s="203">
        <v>0</v>
      </c>
      <c r="AE64" s="203">
        <v>0</v>
      </c>
      <c r="AF64" s="203">
        <v>0</v>
      </c>
      <c r="AG64" s="203">
        <v>49.55</v>
      </c>
      <c r="AH64" s="203">
        <v>0</v>
      </c>
      <c r="AI64" s="203">
        <v>49.55</v>
      </c>
      <c r="AJ64" s="203">
        <v>0</v>
      </c>
      <c r="AK64" s="203">
        <v>3.65</v>
      </c>
      <c r="AL64" s="203">
        <v>0</v>
      </c>
      <c r="AM64" s="203">
        <v>0</v>
      </c>
      <c r="AN64" s="203">
        <v>0</v>
      </c>
      <c r="AO64" s="203">
        <v>72.23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3.97</v>
      </c>
      <c r="AD65" s="203">
        <v>0</v>
      </c>
      <c r="AE65" s="203">
        <v>0</v>
      </c>
      <c r="AF65" s="203">
        <v>0</v>
      </c>
      <c r="AG65" s="203">
        <v>49.55</v>
      </c>
      <c r="AH65" s="203">
        <v>0</v>
      </c>
      <c r="AI65" s="203">
        <v>49.55</v>
      </c>
      <c r="AJ65" s="203">
        <v>0</v>
      </c>
      <c r="AK65" s="203">
        <v>3.65</v>
      </c>
      <c r="AL65" s="203">
        <v>0</v>
      </c>
      <c r="AM65" s="203">
        <v>0</v>
      </c>
      <c r="AN65" s="203">
        <v>0</v>
      </c>
      <c r="AO65" s="203">
        <v>72.23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3.97</v>
      </c>
      <c r="AD66" s="203">
        <v>0</v>
      </c>
      <c r="AE66" s="203">
        <v>0</v>
      </c>
      <c r="AF66" s="203">
        <v>0</v>
      </c>
      <c r="AG66" s="203">
        <v>49.55</v>
      </c>
      <c r="AH66" s="203">
        <v>0</v>
      </c>
      <c r="AI66" s="203">
        <v>49.55</v>
      </c>
      <c r="AJ66" s="203">
        <v>0</v>
      </c>
      <c r="AK66" s="203">
        <v>3.65</v>
      </c>
      <c r="AL66" s="203">
        <v>0</v>
      </c>
      <c r="AM66" s="203">
        <v>0</v>
      </c>
      <c r="AN66" s="203">
        <v>0</v>
      </c>
      <c r="AO66" s="203">
        <v>72.23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3.97</v>
      </c>
      <c r="AD67" s="203">
        <v>0</v>
      </c>
      <c r="AE67" s="203">
        <v>0</v>
      </c>
      <c r="AF67" s="203">
        <v>0</v>
      </c>
      <c r="AG67" s="203">
        <v>49.55</v>
      </c>
      <c r="AH67" s="203">
        <v>0</v>
      </c>
      <c r="AI67" s="203">
        <v>49.55</v>
      </c>
      <c r="AJ67" s="203">
        <v>0</v>
      </c>
      <c r="AK67" s="203">
        <v>3.65</v>
      </c>
      <c r="AL67" s="203">
        <v>0</v>
      </c>
      <c r="AM67" s="203">
        <v>0</v>
      </c>
      <c r="AN67" s="203">
        <v>0</v>
      </c>
      <c r="AO67" s="203">
        <v>72.23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3.97</v>
      </c>
      <c r="AD68" s="203">
        <v>0</v>
      </c>
      <c r="AE68" s="203">
        <v>0</v>
      </c>
      <c r="AF68" s="203">
        <v>0</v>
      </c>
      <c r="AG68" s="203">
        <v>49.55</v>
      </c>
      <c r="AH68" s="203">
        <v>0</v>
      </c>
      <c r="AI68" s="203">
        <v>49.55</v>
      </c>
      <c r="AJ68" s="203">
        <v>0</v>
      </c>
      <c r="AK68" s="203">
        <v>3.65</v>
      </c>
      <c r="AL68" s="203">
        <v>0</v>
      </c>
      <c r="AM68" s="203">
        <v>0</v>
      </c>
      <c r="AN68" s="203">
        <v>0</v>
      </c>
      <c r="AO68" s="203">
        <v>72.23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3.97</v>
      </c>
      <c r="AD69" s="203">
        <v>0</v>
      </c>
      <c r="AE69" s="203">
        <v>0</v>
      </c>
      <c r="AF69" s="203">
        <v>0</v>
      </c>
      <c r="AG69" s="203">
        <v>49.55</v>
      </c>
      <c r="AH69" s="203">
        <v>0</v>
      </c>
      <c r="AI69" s="203">
        <v>49.55</v>
      </c>
      <c r="AJ69" s="203">
        <v>0</v>
      </c>
      <c r="AK69" s="203">
        <v>3.65</v>
      </c>
      <c r="AL69" s="203">
        <v>0</v>
      </c>
      <c r="AM69" s="203">
        <v>0</v>
      </c>
      <c r="AN69" s="203">
        <v>0</v>
      </c>
      <c r="AO69" s="203">
        <v>72.23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3.97</v>
      </c>
      <c r="AD70" s="203">
        <v>0</v>
      </c>
      <c r="AE70" s="203">
        <v>0</v>
      </c>
      <c r="AF70" s="203">
        <v>0</v>
      </c>
      <c r="AG70" s="203">
        <v>49.55</v>
      </c>
      <c r="AH70" s="203">
        <v>0</v>
      </c>
      <c r="AI70" s="203">
        <v>49.55</v>
      </c>
      <c r="AJ70" s="203">
        <v>0</v>
      </c>
      <c r="AK70" s="203">
        <v>3.65</v>
      </c>
      <c r="AL70" s="203">
        <v>0</v>
      </c>
      <c r="AM70" s="203">
        <v>0</v>
      </c>
      <c r="AN70" s="203">
        <v>0</v>
      </c>
      <c r="AO70" s="203">
        <v>72.23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3.97</v>
      </c>
      <c r="AD71" s="203">
        <v>0</v>
      </c>
      <c r="AE71" s="203">
        <v>0</v>
      </c>
      <c r="AF71" s="203">
        <v>0</v>
      </c>
      <c r="AG71" s="203">
        <v>49.55</v>
      </c>
      <c r="AH71" s="203">
        <v>0</v>
      </c>
      <c r="AI71" s="203">
        <v>49.55</v>
      </c>
      <c r="AJ71" s="203">
        <v>0</v>
      </c>
      <c r="AK71" s="203">
        <v>3.65</v>
      </c>
      <c r="AL71" s="203">
        <v>0</v>
      </c>
      <c r="AM71" s="203">
        <v>0</v>
      </c>
      <c r="AN71" s="203">
        <v>0</v>
      </c>
      <c r="AO71" s="203">
        <v>72.23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3.97</v>
      </c>
      <c r="AD72" s="203">
        <v>0</v>
      </c>
      <c r="AE72" s="203">
        <v>0</v>
      </c>
      <c r="AF72" s="203">
        <v>0</v>
      </c>
      <c r="AG72" s="203">
        <v>49.55</v>
      </c>
      <c r="AH72" s="203">
        <v>0</v>
      </c>
      <c r="AI72" s="203">
        <v>49.55</v>
      </c>
      <c r="AJ72" s="203">
        <v>0</v>
      </c>
      <c r="AK72" s="203">
        <v>3.65</v>
      </c>
      <c r="AL72" s="203">
        <v>0</v>
      </c>
      <c r="AM72" s="203">
        <v>0</v>
      </c>
      <c r="AN72" s="203">
        <v>0</v>
      </c>
      <c r="AO72" s="203">
        <v>72.23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3.97</v>
      </c>
      <c r="AD73" s="203">
        <v>0</v>
      </c>
      <c r="AE73" s="203">
        <v>0</v>
      </c>
      <c r="AF73" s="203">
        <v>0</v>
      </c>
      <c r="AG73" s="203">
        <v>49.55</v>
      </c>
      <c r="AH73" s="203">
        <v>0</v>
      </c>
      <c r="AI73" s="203">
        <v>49.55</v>
      </c>
      <c r="AJ73" s="203">
        <v>0</v>
      </c>
      <c r="AK73" s="203">
        <v>3.65</v>
      </c>
      <c r="AL73" s="203">
        <v>0</v>
      </c>
      <c r="AM73" s="203">
        <v>0</v>
      </c>
      <c r="AN73" s="203">
        <v>0</v>
      </c>
      <c r="AO73" s="203">
        <v>72.23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3.97</v>
      </c>
      <c r="AD74" s="203">
        <v>0</v>
      </c>
      <c r="AE74" s="203">
        <v>0</v>
      </c>
      <c r="AF74" s="203">
        <v>0</v>
      </c>
      <c r="AG74" s="203">
        <v>49.55</v>
      </c>
      <c r="AH74" s="203">
        <v>0</v>
      </c>
      <c r="AI74" s="203">
        <v>49.55</v>
      </c>
      <c r="AJ74" s="203">
        <v>0</v>
      </c>
      <c r="AK74" s="203">
        <v>3.65</v>
      </c>
      <c r="AL74" s="203">
        <v>0</v>
      </c>
      <c r="AM74" s="203">
        <v>0</v>
      </c>
      <c r="AN74" s="203">
        <v>0</v>
      </c>
      <c r="AO74" s="203">
        <v>72.23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3.97</v>
      </c>
      <c r="AD75" s="203">
        <v>0</v>
      </c>
      <c r="AE75" s="203">
        <v>0</v>
      </c>
      <c r="AF75" s="203">
        <v>0</v>
      </c>
      <c r="AG75" s="203">
        <v>49.55</v>
      </c>
      <c r="AH75" s="203">
        <v>0</v>
      </c>
      <c r="AI75" s="203">
        <v>49.55</v>
      </c>
      <c r="AJ75" s="203">
        <v>0</v>
      </c>
      <c r="AK75" s="203">
        <v>3.65</v>
      </c>
      <c r="AL75" s="203">
        <v>0</v>
      </c>
      <c r="AM75" s="203">
        <v>0</v>
      </c>
      <c r="AN75" s="203">
        <v>0</v>
      </c>
      <c r="AO75" s="203">
        <v>72.959999999999994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3.97</v>
      </c>
      <c r="AD76" s="203">
        <v>0</v>
      </c>
      <c r="AE76" s="203">
        <v>0</v>
      </c>
      <c r="AF76" s="203">
        <v>0</v>
      </c>
      <c r="AG76" s="203">
        <v>49.55</v>
      </c>
      <c r="AH76" s="203">
        <v>0</v>
      </c>
      <c r="AI76" s="203">
        <v>49.55</v>
      </c>
      <c r="AJ76" s="203">
        <v>0</v>
      </c>
      <c r="AK76" s="203">
        <v>3.65</v>
      </c>
      <c r="AL76" s="203">
        <v>0</v>
      </c>
      <c r="AM76" s="203">
        <v>0</v>
      </c>
      <c r="AN76" s="203">
        <v>0</v>
      </c>
      <c r="AO76" s="203">
        <v>72.959999999999994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3.97</v>
      </c>
      <c r="AD77" s="203">
        <v>0</v>
      </c>
      <c r="AE77" s="203">
        <v>0</v>
      </c>
      <c r="AF77" s="203">
        <v>0</v>
      </c>
      <c r="AG77" s="203">
        <v>49.55</v>
      </c>
      <c r="AH77" s="203">
        <v>0</v>
      </c>
      <c r="AI77" s="203">
        <v>49.55</v>
      </c>
      <c r="AJ77" s="203">
        <v>0</v>
      </c>
      <c r="AK77" s="203">
        <v>3.66</v>
      </c>
      <c r="AL77" s="203">
        <v>0</v>
      </c>
      <c r="AM77" s="203">
        <v>0</v>
      </c>
      <c r="AN77" s="203">
        <v>0</v>
      </c>
      <c r="AO77" s="203">
        <v>72.959999999999994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3.97</v>
      </c>
      <c r="AD78" s="203">
        <v>0</v>
      </c>
      <c r="AE78" s="203">
        <v>0</v>
      </c>
      <c r="AF78" s="203">
        <v>0</v>
      </c>
      <c r="AG78" s="203">
        <v>49.55</v>
      </c>
      <c r="AH78" s="203">
        <v>0</v>
      </c>
      <c r="AI78" s="203">
        <v>49.55</v>
      </c>
      <c r="AJ78" s="203">
        <v>0</v>
      </c>
      <c r="AK78" s="203">
        <v>4.2699999999999996</v>
      </c>
      <c r="AL78" s="203">
        <v>0</v>
      </c>
      <c r="AM78" s="203">
        <v>0</v>
      </c>
      <c r="AN78" s="203">
        <v>0</v>
      </c>
      <c r="AO78" s="203">
        <v>72.959999999999994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3.97</v>
      </c>
      <c r="AD79" s="203">
        <v>0</v>
      </c>
      <c r="AE79" s="203">
        <v>0</v>
      </c>
      <c r="AF79" s="203">
        <v>0</v>
      </c>
      <c r="AG79" s="203">
        <v>49.55</v>
      </c>
      <c r="AH79" s="203">
        <v>0</v>
      </c>
      <c r="AI79" s="203">
        <v>49.55</v>
      </c>
      <c r="AJ79" s="203">
        <v>0</v>
      </c>
      <c r="AK79" s="203">
        <v>7.08</v>
      </c>
      <c r="AL79" s="203">
        <v>0</v>
      </c>
      <c r="AM79" s="203">
        <v>0</v>
      </c>
      <c r="AN79" s="203">
        <v>0</v>
      </c>
      <c r="AO79" s="203">
        <v>72.959999999999994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3.97</v>
      </c>
      <c r="AD80" s="203">
        <v>0</v>
      </c>
      <c r="AE80" s="203">
        <v>0</v>
      </c>
      <c r="AF80" s="203">
        <v>0</v>
      </c>
      <c r="AG80" s="203">
        <v>49.55</v>
      </c>
      <c r="AH80" s="203">
        <v>0</v>
      </c>
      <c r="AI80" s="203">
        <v>49.55</v>
      </c>
      <c r="AJ80" s="203">
        <v>0</v>
      </c>
      <c r="AK80" s="203">
        <v>7.08</v>
      </c>
      <c r="AL80" s="203">
        <v>0</v>
      </c>
      <c r="AM80" s="203">
        <v>0</v>
      </c>
      <c r="AN80" s="203">
        <v>0</v>
      </c>
      <c r="AO80" s="203">
        <v>72.959999999999994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3.97</v>
      </c>
      <c r="AD81" s="203">
        <v>0</v>
      </c>
      <c r="AE81" s="203">
        <v>0</v>
      </c>
      <c r="AF81" s="203">
        <v>0</v>
      </c>
      <c r="AG81" s="203">
        <v>49.55</v>
      </c>
      <c r="AH81" s="203">
        <v>0</v>
      </c>
      <c r="AI81" s="203">
        <v>49.55</v>
      </c>
      <c r="AJ81" s="203">
        <v>0</v>
      </c>
      <c r="AK81" s="203">
        <v>7.08</v>
      </c>
      <c r="AL81" s="203">
        <v>0</v>
      </c>
      <c r="AM81" s="203">
        <v>0</v>
      </c>
      <c r="AN81" s="203">
        <v>0</v>
      </c>
      <c r="AO81" s="203">
        <v>72.959999999999994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3.97</v>
      </c>
      <c r="AD82" s="203">
        <v>0</v>
      </c>
      <c r="AE82" s="203">
        <v>0</v>
      </c>
      <c r="AF82" s="203">
        <v>0</v>
      </c>
      <c r="AG82" s="203">
        <v>49.55</v>
      </c>
      <c r="AH82" s="203">
        <v>0</v>
      </c>
      <c r="AI82" s="203">
        <v>49.55</v>
      </c>
      <c r="AJ82" s="203">
        <v>0</v>
      </c>
      <c r="AK82" s="203">
        <v>7.08</v>
      </c>
      <c r="AL82" s="203">
        <v>0</v>
      </c>
      <c r="AM82" s="203">
        <v>0</v>
      </c>
      <c r="AN82" s="203">
        <v>0</v>
      </c>
      <c r="AO82" s="203">
        <v>72.959999999999994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3.97</v>
      </c>
      <c r="AD83" s="203">
        <v>0</v>
      </c>
      <c r="AE83" s="203">
        <v>0</v>
      </c>
      <c r="AF83" s="203">
        <v>0</v>
      </c>
      <c r="AG83" s="203">
        <v>49.55</v>
      </c>
      <c r="AH83" s="203">
        <v>0</v>
      </c>
      <c r="AI83" s="203">
        <v>49.55</v>
      </c>
      <c r="AJ83" s="203">
        <v>0</v>
      </c>
      <c r="AK83" s="203">
        <v>3.66</v>
      </c>
      <c r="AL83" s="203">
        <v>0</v>
      </c>
      <c r="AM83" s="203">
        <v>0</v>
      </c>
      <c r="AN83" s="203">
        <v>0</v>
      </c>
      <c r="AO83" s="203">
        <v>72.959999999999994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3.97</v>
      </c>
      <c r="AD84" s="203">
        <v>0</v>
      </c>
      <c r="AE84" s="203">
        <v>0</v>
      </c>
      <c r="AF84" s="203">
        <v>0</v>
      </c>
      <c r="AG84" s="203">
        <v>49.55</v>
      </c>
      <c r="AH84" s="203">
        <v>0</v>
      </c>
      <c r="AI84" s="203">
        <v>49.55</v>
      </c>
      <c r="AJ84" s="203">
        <v>0</v>
      </c>
      <c r="AK84" s="203">
        <v>3.66</v>
      </c>
      <c r="AL84" s="203">
        <v>0</v>
      </c>
      <c r="AM84" s="203">
        <v>0</v>
      </c>
      <c r="AN84" s="203">
        <v>0</v>
      </c>
      <c r="AO84" s="203">
        <v>72.959999999999994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3.97</v>
      </c>
      <c r="AD85" s="203">
        <v>0</v>
      </c>
      <c r="AE85" s="203">
        <v>0</v>
      </c>
      <c r="AF85" s="203">
        <v>0</v>
      </c>
      <c r="AG85" s="203">
        <v>49.55</v>
      </c>
      <c r="AH85" s="203">
        <v>0</v>
      </c>
      <c r="AI85" s="203">
        <v>49.55</v>
      </c>
      <c r="AJ85" s="203">
        <v>0</v>
      </c>
      <c r="AK85" s="203">
        <v>3.66</v>
      </c>
      <c r="AL85" s="203">
        <v>0</v>
      </c>
      <c r="AM85" s="203">
        <v>0</v>
      </c>
      <c r="AN85" s="203">
        <v>0</v>
      </c>
      <c r="AO85" s="203">
        <v>72.959999999999994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3.97</v>
      </c>
      <c r="AD86" s="203">
        <v>0</v>
      </c>
      <c r="AE86" s="203">
        <v>0</v>
      </c>
      <c r="AF86" s="203">
        <v>0</v>
      </c>
      <c r="AG86" s="203">
        <v>49.55</v>
      </c>
      <c r="AH86" s="203">
        <v>0</v>
      </c>
      <c r="AI86" s="203">
        <v>49.55</v>
      </c>
      <c r="AJ86" s="203">
        <v>0</v>
      </c>
      <c r="AK86" s="203">
        <v>3.66</v>
      </c>
      <c r="AL86" s="203">
        <v>0</v>
      </c>
      <c r="AM86" s="203">
        <v>0</v>
      </c>
      <c r="AN86" s="203">
        <v>0</v>
      </c>
      <c r="AO86" s="203">
        <v>72.959999999999994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3.97</v>
      </c>
      <c r="AD87" s="203">
        <v>0</v>
      </c>
      <c r="AE87" s="203">
        <v>0</v>
      </c>
      <c r="AF87" s="203">
        <v>0</v>
      </c>
      <c r="AG87" s="203">
        <v>49.55</v>
      </c>
      <c r="AH87" s="203">
        <v>0</v>
      </c>
      <c r="AI87" s="203">
        <v>49.55</v>
      </c>
      <c r="AJ87" s="203">
        <v>0</v>
      </c>
      <c r="AK87" s="203">
        <v>3.66</v>
      </c>
      <c r="AL87" s="203">
        <v>0</v>
      </c>
      <c r="AM87" s="203">
        <v>0</v>
      </c>
      <c r="AN87" s="203">
        <v>0</v>
      </c>
      <c r="AO87" s="203">
        <v>72.959999999999994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3.97</v>
      </c>
      <c r="AD88" s="203">
        <v>0</v>
      </c>
      <c r="AE88" s="203">
        <v>0</v>
      </c>
      <c r="AF88" s="203">
        <v>0</v>
      </c>
      <c r="AG88" s="203">
        <v>49.55</v>
      </c>
      <c r="AH88" s="203">
        <v>0</v>
      </c>
      <c r="AI88" s="203">
        <v>49.55</v>
      </c>
      <c r="AJ88" s="203">
        <v>0</v>
      </c>
      <c r="AK88" s="203">
        <v>3.66</v>
      </c>
      <c r="AL88" s="203">
        <v>0</v>
      </c>
      <c r="AM88" s="203">
        <v>0</v>
      </c>
      <c r="AN88" s="203">
        <v>0</v>
      </c>
      <c r="AO88" s="203">
        <v>72.959999999999994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3.97</v>
      </c>
      <c r="AD89" s="203">
        <v>0</v>
      </c>
      <c r="AE89" s="203">
        <v>0</v>
      </c>
      <c r="AF89" s="203">
        <v>0</v>
      </c>
      <c r="AG89" s="203">
        <v>49.55</v>
      </c>
      <c r="AH89" s="203">
        <v>0</v>
      </c>
      <c r="AI89" s="203">
        <v>49.55</v>
      </c>
      <c r="AJ89" s="203">
        <v>0</v>
      </c>
      <c r="AK89" s="203">
        <v>3.66</v>
      </c>
      <c r="AL89" s="203">
        <v>0</v>
      </c>
      <c r="AM89" s="203">
        <v>0</v>
      </c>
      <c r="AN89" s="203">
        <v>0</v>
      </c>
      <c r="AO89" s="203">
        <v>72.959999999999994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3.97</v>
      </c>
      <c r="AD90" s="203">
        <v>0</v>
      </c>
      <c r="AE90" s="203">
        <v>0</v>
      </c>
      <c r="AF90" s="203">
        <v>0</v>
      </c>
      <c r="AG90" s="203">
        <v>49.55</v>
      </c>
      <c r="AH90" s="203">
        <v>0</v>
      </c>
      <c r="AI90" s="203">
        <v>49.55</v>
      </c>
      <c r="AJ90" s="203">
        <v>0</v>
      </c>
      <c r="AK90" s="203">
        <v>3.66</v>
      </c>
      <c r="AL90" s="203">
        <v>0</v>
      </c>
      <c r="AM90" s="203">
        <v>0</v>
      </c>
      <c r="AN90" s="203">
        <v>0</v>
      </c>
      <c r="AO90" s="203">
        <v>72.959999999999994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3.97</v>
      </c>
      <c r="AD91" s="203">
        <v>0</v>
      </c>
      <c r="AE91" s="203">
        <v>0</v>
      </c>
      <c r="AF91" s="203">
        <v>0</v>
      </c>
      <c r="AG91" s="203">
        <v>49.55</v>
      </c>
      <c r="AH91" s="203">
        <v>0</v>
      </c>
      <c r="AI91" s="203">
        <v>49.55</v>
      </c>
      <c r="AJ91" s="203">
        <v>0</v>
      </c>
      <c r="AK91" s="203">
        <v>3.66</v>
      </c>
      <c r="AL91" s="203">
        <v>0</v>
      </c>
      <c r="AM91" s="203">
        <v>0</v>
      </c>
      <c r="AN91" s="203">
        <v>0</v>
      </c>
      <c r="AO91" s="203">
        <v>72.959999999999994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3.97</v>
      </c>
      <c r="AD92" s="203">
        <v>0</v>
      </c>
      <c r="AE92" s="203">
        <v>0</v>
      </c>
      <c r="AF92" s="203">
        <v>0</v>
      </c>
      <c r="AG92" s="203">
        <v>49.55</v>
      </c>
      <c r="AH92" s="203">
        <v>0</v>
      </c>
      <c r="AI92" s="203">
        <v>49.55</v>
      </c>
      <c r="AJ92" s="203">
        <v>0</v>
      </c>
      <c r="AK92" s="203">
        <v>3.66</v>
      </c>
      <c r="AL92" s="203">
        <v>0</v>
      </c>
      <c r="AM92" s="203">
        <v>0</v>
      </c>
      <c r="AN92" s="203">
        <v>0</v>
      </c>
      <c r="AO92" s="203">
        <v>72.959999999999994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3.97</v>
      </c>
      <c r="AD93" s="203">
        <v>0</v>
      </c>
      <c r="AE93" s="203">
        <v>0</v>
      </c>
      <c r="AF93" s="203">
        <v>0</v>
      </c>
      <c r="AG93" s="203">
        <v>49.55</v>
      </c>
      <c r="AH93" s="203">
        <v>0</v>
      </c>
      <c r="AI93" s="203">
        <v>49.55</v>
      </c>
      <c r="AJ93" s="203">
        <v>0</v>
      </c>
      <c r="AK93" s="203">
        <v>3.66</v>
      </c>
      <c r="AL93" s="203">
        <v>0</v>
      </c>
      <c r="AM93" s="203">
        <v>0</v>
      </c>
      <c r="AN93" s="203">
        <v>0</v>
      </c>
      <c r="AO93" s="203">
        <v>72.959999999999994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3.97</v>
      </c>
      <c r="AD94" s="203">
        <v>0</v>
      </c>
      <c r="AE94" s="203">
        <v>0</v>
      </c>
      <c r="AF94" s="203">
        <v>0</v>
      </c>
      <c r="AG94" s="203">
        <v>49.55</v>
      </c>
      <c r="AH94" s="203">
        <v>0</v>
      </c>
      <c r="AI94" s="203">
        <v>49.55</v>
      </c>
      <c r="AJ94" s="203">
        <v>0</v>
      </c>
      <c r="AK94" s="203">
        <v>3.66</v>
      </c>
      <c r="AL94" s="203">
        <v>0</v>
      </c>
      <c r="AM94" s="203">
        <v>0</v>
      </c>
      <c r="AN94" s="203">
        <v>0</v>
      </c>
      <c r="AO94" s="203">
        <v>72.959999999999994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3.97</v>
      </c>
      <c r="AD95" s="203">
        <v>0</v>
      </c>
      <c r="AE95" s="203">
        <v>0</v>
      </c>
      <c r="AF95" s="203">
        <v>0</v>
      </c>
      <c r="AG95" s="203">
        <v>49.55</v>
      </c>
      <c r="AH95" s="203">
        <v>0</v>
      </c>
      <c r="AI95" s="203">
        <v>49.55</v>
      </c>
      <c r="AJ95" s="203">
        <v>0</v>
      </c>
      <c r="AK95" s="203">
        <v>3.65</v>
      </c>
      <c r="AL95" s="203">
        <v>0</v>
      </c>
      <c r="AM95" s="203">
        <v>0</v>
      </c>
      <c r="AN95" s="203">
        <v>0</v>
      </c>
      <c r="AO95" s="203">
        <v>72.959999999999994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3.97</v>
      </c>
      <c r="AD96" s="203">
        <v>0</v>
      </c>
      <c r="AE96" s="203">
        <v>0</v>
      </c>
      <c r="AF96" s="203">
        <v>0</v>
      </c>
      <c r="AG96" s="203">
        <v>49.55</v>
      </c>
      <c r="AH96" s="203">
        <v>0</v>
      </c>
      <c r="AI96" s="203">
        <v>49.55</v>
      </c>
      <c r="AJ96" s="203">
        <v>0</v>
      </c>
      <c r="AK96" s="203">
        <v>3.65</v>
      </c>
      <c r="AL96" s="203">
        <v>0</v>
      </c>
      <c r="AM96" s="203">
        <v>0</v>
      </c>
      <c r="AN96" s="203">
        <v>0</v>
      </c>
      <c r="AO96" s="203">
        <v>72.959999999999994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3.97</v>
      </c>
      <c r="AD97" s="203">
        <v>0</v>
      </c>
      <c r="AE97" s="203">
        <v>0</v>
      </c>
      <c r="AF97" s="203">
        <v>0</v>
      </c>
      <c r="AG97" s="203">
        <v>49.55</v>
      </c>
      <c r="AH97" s="203">
        <v>0</v>
      </c>
      <c r="AI97" s="203">
        <v>49.55</v>
      </c>
      <c r="AJ97" s="203">
        <v>0</v>
      </c>
      <c r="AK97" s="203">
        <v>3.65</v>
      </c>
      <c r="AL97" s="203">
        <v>0</v>
      </c>
      <c r="AM97" s="203">
        <v>0</v>
      </c>
      <c r="AN97" s="203">
        <v>0</v>
      </c>
      <c r="AO97" s="203">
        <v>72.959999999999994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3.97</v>
      </c>
      <c r="AD98" s="203">
        <v>0</v>
      </c>
      <c r="AE98" s="203">
        <v>0</v>
      </c>
      <c r="AF98" s="203">
        <v>0</v>
      </c>
      <c r="AG98" s="203">
        <v>49.55</v>
      </c>
      <c r="AH98" s="203">
        <v>0</v>
      </c>
      <c r="AI98" s="203">
        <v>49.55</v>
      </c>
      <c r="AJ98" s="203">
        <v>0</v>
      </c>
      <c r="AK98" s="203">
        <v>3.65</v>
      </c>
      <c r="AL98" s="203">
        <v>0</v>
      </c>
      <c r="AM98" s="203">
        <v>0</v>
      </c>
      <c r="AN98" s="203">
        <v>0</v>
      </c>
      <c r="AO98" s="203">
        <v>72.959999999999994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9.5280000000000198E-2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1.189200000000002</v>
      </c>
      <c r="AH99">
        <f t="shared" si="0"/>
        <v>0</v>
      </c>
      <c r="AI99">
        <f t="shared" si="0"/>
        <v>1.189200000000002</v>
      </c>
      <c r="AJ99">
        <f t="shared" si="0"/>
        <v>0</v>
      </c>
      <c r="AK99">
        <f t="shared" si="0"/>
        <v>9.5575000000000063E-2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8.73</v>
      </c>
      <c r="E3" s="203">
        <v>0</v>
      </c>
      <c r="F3" s="203">
        <v>0</v>
      </c>
      <c r="G3" s="203">
        <v>16.16</v>
      </c>
      <c r="H3" s="203">
        <v>0</v>
      </c>
      <c r="I3" s="203">
        <v>0</v>
      </c>
      <c r="J3" s="203">
        <v>18.329999999999998</v>
      </c>
      <c r="K3" s="203">
        <v>4.4000000000000004</v>
      </c>
      <c r="L3" s="203">
        <v>176.63</v>
      </c>
      <c r="M3" s="203">
        <v>1.02</v>
      </c>
      <c r="N3" s="203">
        <v>1.32</v>
      </c>
      <c r="O3" s="203">
        <v>0</v>
      </c>
      <c r="P3" s="203">
        <v>1.56</v>
      </c>
      <c r="Q3" s="203">
        <v>3.01</v>
      </c>
      <c r="R3" s="203">
        <v>5.52</v>
      </c>
      <c r="S3" s="203">
        <v>3.54</v>
      </c>
      <c r="T3" s="203">
        <v>0</v>
      </c>
      <c r="U3" s="203">
        <v>0.92</v>
      </c>
      <c r="V3" s="203">
        <v>0.2</v>
      </c>
      <c r="W3" s="203">
        <v>0.51</v>
      </c>
      <c r="X3" s="203">
        <v>1.65</v>
      </c>
      <c r="Y3" s="203">
        <v>0</v>
      </c>
      <c r="Z3" s="203">
        <v>2.82</v>
      </c>
      <c r="AA3" s="203">
        <v>13.21</v>
      </c>
      <c r="AB3" s="203">
        <v>0</v>
      </c>
      <c r="AC3" s="203">
        <v>23.78</v>
      </c>
      <c r="AD3" s="203">
        <v>0</v>
      </c>
      <c r="AE3" s="203">
        <v>0</v>
      </c>
      <c r="AF3" s="203">
        <v>0</v>
      </c>
      <c r="AG3" s="203">
        <v>31.81</v>
      </c>
      <c r="AH3" s="203">
        <v>0</v>
      </c>
      <c r="AI3" s="203">
        <v>31.81</v>
      </c>
      <c r="AJ3" s="203">
        <v>0</v>
      </c>
      <c r="AK3" s="203">
        <v>13.34</v>
      </c>
      <c r="AL3" s="203">
        <v>0</v>
      </c>
      <c r="AM3" s="203">
        <v>0</v>
      </c>
      <c r="AN3" s="203">
        <v>0</v>
      </c>
      <c r="AO3" s="203">
        <v>221.87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8.73</v>
      </c>
      <c r="E4" s="203">
        <v>0</v>
      </c>
      <c r="F4" s="203">
        <v>0</v>
      </c>
      <c r="G4" s="203">
        <v>16.16</v>
      </c>
      <c r="H4" s="203">
        <v>0</v>
      </c>
      <c r="I4" s="203">
        <v>0</v>
      </c>
      <c r="J4" s="203">
        <v>18.329999999999998</v>
      </c>
      <c r="K4" s="203">
        <v>4.4000000000000004</v>
      </c>
      <c r="L4" s="203">
        <v>180.14</v>
      </c>
      <c r="M4" s="203">
        <v>1.02</v>
      </c>
      <c r="N4" s="203">
        <v>1.32</v>
      </c>
      <c r="O4" s="203">
        <v>0</v>
      </c>
      <c r="P4" s="203">
        <v>1.56</v>
      </c>
      <c r="Q4" s="203">
        <v>0.23</v>
      </c>
      <c r="R4" s="203">
        <v>0.47</v>
      </c>
      <c r="S4" s="203">
        <v>0.28999999999999998</v>
      </c>
      <c r="T4" s="203">
        <v>0</v>
      </c>
      <c r="U4" s="203">
        <v>0.92</v>
      </c>
      <c r="V4" s="203">
        <v>0.2</v>
      </c>
      <c r="W4" s="203">
        <v>0.51</v>
      </c>
      <c r="X4" s="203">
        <v>1.65</v>
      </c>
      <c r="Y4" s="203">
        <v>0</v>
      </c>
      <c r="Z4" s="203">
        <v>2.82</v>
      </c>
      <c r="AA4" s="203">
        <v>1</v>
      </c>
      <c r="AB4" s="203">
        <v>0</v>
      </c>
      <c r="AC4" s="203">
        <v>23.78</v>
      </c>
      <c r="AD4" s="203">
        <v>0</v>
      </c>
      <c r="AE4" s="203">
        <v>0</v>
      </c>
      <c r="AF4" s="203">
        <v>0</v>
      </c>
      <c r="AG4" s="203">
        <v>31.81</v>
      </c>
      <c r="AH4" s="203">
        <v>0</v>
      </c>
      <c r="AI4" s="203">
        <v>31.81</v>
      </c>
      <c r="AJ4" s="203">
        <v>0</v>
      </c>
      <c r="AK4" s="203">
        <v>13.34</v>
      </c>
      <c r="AL4" s="203">
        <v>0</v>
      </c>
      <c r="AM4" s="203">
        <v>0</v>
      </c>
      <c r="AN4" s="203">
        <v>0</v>
      </c>
      <c r="AO4" s="203">
        <v>221.87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8.73</v>
      </c>
      <c r="E5" s="203">
        <v>0</v>
      </c>
      <c r="F5" s="203">
        <v>0</v>
      </c>
      <c r="G5" s="203">
        <v>16.16</v>
      </c>
      <c r="H5" s="203">
        <v>0</v>
      </c>
      <c r="I5" s="203">
        <v>0</v>
      </c>
      <c r="J5" s="203">
        <v>18.329999999999998</v>
      </c>
      <c r="K5" s="203">
        <v>4.4000000000000004</v>
      </c>
      <c r="L5" s="203">
        <v>180.67</v>
      </c>
      <c r="M5" s="203">
        <v>1.02</v>
      </c>
      <c r="N5" s="203">
        <v>1.32</v>
      </c>
      <c r="O5" s="203">
        <v>0</v>
      </c>
      <c r="P5" s="203">
        <v>1.56</v>
      </c>
      <c r="Q5" s="203">
        <v>0.23</v>
      </c>
      <c r="R5" s="203">
        <v>0.47</v>
      </c>
      <c r="S5" s="203">
        <v>0.28999999999999998</v>
      </c>
      <c r="T5" s="203">
        <v>0</v>
      </c>
      <c r="U5" s="203">
        <v>0.92</v>
      </c>
      <c r="V5" s="203">
        <v>0.2</v>
      </c>
      <c r="W5" s="203">
        <v>0.51</v>
      </c>
      <c r="X5" s="203">
        <v>1.65</v>
      </c>
      <c r="Y5" s="203">
        <v>0</v>
      </c>
      <c r="Z5" s="203">
        <v>2.82</v>
      </c>
      <c r="AA5" s="203">
        <v>1</v>
      </c>
      <c r="AB5" s="203">
        <v>0</v>
      </c>
      <c r="AC5" s="203">
        <v>23.78</v>
      </c>
      <c r="AD5" s="203">
        <v>0</v>
      </c>
      <c r="AE5" s="203">
        <v>0</v>
      </c>
      <c r="AF5" s="203">
        <v>0</v>
      </c>
      <c r="AG5" s="203">
        <v>31.81</v>
      </c>
      <c r="AH5" s="203">
        <v>0</v>
      </c>
      <c r="AI5" s="203">
        <v>31.81</v>
      </c>
      <c r="AJ5" s="203">
        <v>0</v>
      </c>
      <c r="AK5" s="203">
        <v>13.34</v>
      </c>
      <c r="AL5" s="203">
        <v>0</v>
      </c>
      <c r="AM5" s="203">
        <v>0</v>
      </c>
      <c r="AN5" s="203">
        <v>0</v>
      </c>
      <c r="AO5" s="203">
        <v>221.87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8.73</v>
      </c>
      <c r="E6" s="203">
        <v>0</v>
      </c>
      <c r="F6" s="203">
        <v>0</v>
      </c>
      <c r="G6" s="203">
        <v>16.16</v>
      </c>
      <c r="H6" s="203">
        <v>0</v>
      </c>
      <c r="I6" s="203">
        <v>0</v>
      </c>
      <c r="J6" s="203">
        <v>18.329999999999998</v>
      </c>
      <c r="K6" s="203">
        <v>4.4000000000000004</v>
      </c>
      <c r="L6" s="203">
        <v>180.67</v>
      </c>
      <c r="M6" s="203">
        <v>1.02</v>
      </c>
      <c r="N6" s="203">
        <v>1.32</v>
      </c>
      <c r="O6" s="203">
        <v>0</v>
      </c>
      <c r="P6" s="203">
        <v>1.56</v>
      </c>
      <c r="Q6" s="203">
        <v>0.23</v>
      </c>
      <c r="R6" s="203">
        <v>0.47</v>
      </c>
      <c r="S6" s="203">
        <v>0.28999999999999998</v>
      </c>
      <c r="T6" s="203">
        <v>0</v>
      </c>
      <c r="U6" s="203">
        <v>0.92</v>
      </c>
      <c r="V6" s="203">
        <v>0.2</v>
      </c>
      <c r="W6" s="203">
        <v>0.51</v>
      </c>
      <c r="X6" s="203">
        <v>1.65</v>
      </c>
      <c r="Y6" s="203">
        <v>0</v>
      </c>
      <c r="Z6" s="203">
        <v>2.82</v>
      </c>
      <c r="AA6" s="203">
        <v>1</v>
      </c>
      <c r="AB6" s="203">
        <v>0</v>
      </c>
      <c r="AC6" s="203">
        <v>23.78</v>
      </c>
      <c r="AD6" s="203">
        <v>0</v>
      </c>
      <c r="AE6" s="203">
        <v>0</v>
      </c>
      <c r="AF6" s="203">
        <v>0</v>
      </c>
      <c r="AG6" s="203">
        <v>31.81</v>
      </c>
      <c r="AH6" s="203">
        <v>0</v>
      </c>
      <c r="AI6" s="203">
        <v>31.81</v>
      </c>
      <c r="AJ6" s="203">
        <v>0</v>
      </c>
      <c r="AK6" s="203">
        <v>13.34</v>
      </c>
      <c r="AL6" s="203">
        <v>0</v>
      </c>
      <c r="AM6" s="203">
        <v>0</v>
      </c>
      <c r="AN6" s="203">
        <v>0</v>
      </c>
      <c r="AO6" s="203">
        <v>221.87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8.73</v>
      </c>
      <c r="E7" s="203">
        <v>0</v>
      </c>
      <c r="F7" s="203">
        <v>0</v>
      </c>
      <c r="G7" s="203">
        <v>16.16</v>
      </c>
      <c r="H7" s="203">
        <v>0</v>
      </c>
      <c r="I7" s="203">
        <v>0</v>
      </c>
      <c r="J7" s="203">
        <v>18.329999999999998</v>
      </c>
      <c r="K7" s="203">
        <v>0.34</v>
      </c>
      <c r="L7" s="203">
        <v>122.84</v>
      </c>
      <c r="M7" s="203">
        <v>1.02</v>
      </c>
      <c r="N7" s="203">
        <v>1.32</v>
      </c>
      <c r="O7" s="203">
        <v>0</v>
      </c>
      <c r="P7" s="203">
        <v>1.56</v>
      </c>
      <c r="Q7" s="203">
        <v>0.23</v>
      </c>
      <c r="R7" s="203">
        <v>0.47</v>
      </c>
      <c r="S7" s="203">
        <v>0.28999999999999998</v>
      </c>
      <c r="T7" s="203">
        <v>0</v>
      </c>
      <c r="U7" s="203">
        <v>0.9</v>
      </c>
      <c r="V7" s="203">
        <v>0.2</v>
      </c>
      <c r="W7" s="203">
        <v>0.51</v>
      </c>
      <c r="X7" s="203">
        <v>1.65</v>
      </c>
      <c r="Y7" s="203">
        <v>0</v>
      </c>
      <c r="Z7" s="203">
        <v>2.82</v>
      </c>
      <c r="AA7" s="203">
        <v>1</v>
      </c>
      <c r="AB7" s="203">
        <v>0</v>
      </c>
      <c r="AC7" s="203">
        <v>23.8</v>
      </c>
      <c r="AD7" s="203">
        <v>0</v>
      </c>
      <c r="AE7" s="203">
        <v>0</v>
      </c>
      <c r="AF7" s="203">
        <v>0</v>
      </c>
      <c r="AG7" s="203">
        <v>31.81</v>
      </c>
      <c r="AH7" s="203">
        <v>0</v>
      </c>
      <c r="AI7" s="203">
        <v>31.81</v>
      </c>
      <c r="AJ7" s="203">
        <v>0</v>
      </c>
      <c r="AK7" s="203">
        <v>13.34</v>
      </c>
      <c r="AL7" s="203">
        <v>0</v>
      </c>
      <c r="AM7" s="203">
        <v>0</v>
      </c>
      <c r="AN7" s="203">
        <v>0</v>
      </c>
      <c r="AO7" s="203">
        <v>221.87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8.7899999999999991</v>
      </c>
      <c r="E8" s="203">
        <v>0</v>
      </c>
      <c r="F8" s="203">
        <v>0</v>
      </c>
      <c r="G8" s="203">
        <v>16.16</v>
      </c>
      <c r="H8" s="203">
        <v>0</v>
      </c>
      <c r="I8" s="203">
        <v>0</v>
      </c>
      <c r="J8" s="203">
        <v>18.329999999999998</v>
      </c>
      <c r="K8" s="203">
        <v>0.34</v>
      </c>
      <c r="L8" s="203">
        <v>122.84</v>
      </c>
      <c r="M8" s="203">
        <v>1.02</v>
      </c>
      <c r="N8" s="203">
        <v>1.32</v>
      </c>
      <c r="O8" s="203">
        <v>0</v>
      </c>
      <c r="P8" s="203">
        <v>1.56</v>
      </c>
      <c r="Q8" s="203">
        <v>0.23</v>
      </c>
      <c r="R8" s="203">
        <v>0.47</v>
      </c>
      <c r="S8" s="203">
        <v>0.28999999999999998</v>
      </c>
      <c r="T8" s="203">
        <v>0</v>
      </c>
      <c r="U8" s="203">
        <v>0.9</v>
      </c>
      <c r="V8" s="203">
        <v>0.2</v>
      </c>
      <c r="W8" s="203">
        <v>0.51</v>
      </c>
      <c r="X8" s="203">
        <v>1.65</v>
      </c>
      <c r="Y8" s="203">
        <v>0</v>
      </c>
      <c r="Z8" s="203">
        <v>2.82</v>
      </c>
      <c r="AA8" s="203">
        <v>1</v>
      </c>
      <c r="AB8" s="203">
        <v>0</v>
      </c>
      <c r="AC8" s="203">
        <v>23.8</v>
      </c>
      <c r="AD8" s="203">
        <v>0</v>
      </c>
      <c r="AE8" s="203">
        <v>0</v>
      </c>
      <c r="AF8" s="203">
        <v>0</v>
      </c>
      <c r="AG8" s="203">
        <v>31.81</v>
      </c>
      <c r="AH8" s="203">
        <v>0</v>
      </c>
      <c r="AI8" s="203">
        <v>31.81</v>
      </c>
      <c r="AJ8" s="203">
        <v>0</v>
      </c>
      <c r="AK8" s="203">
        <v>13.34</v>
      </c>
      <c r="AL8" s="203">
        <v>0</v>
      </c>
      <c r="AM8" s="203">
        <v>0</v>
      </c>
      <c r="AN8" s="203">
        <v>0</v>
      </c>
      <c r="AO8" s="203">
        <v>221.87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8.7899999999999991</v>
      </c>
      <c r="E9" s="203">
        <v>0</v>
      </c>
      <c r="F9" s="203">
        <v>0</v>
      </c>
      <c r="G9" s="203">
        <v>16.16</v>
      </c>
      <c r="H9" s="203">
        <v>0</v>
      </c>
      <c r="I9" s="203">
        <v>0</v>
      </c>
      <c r="J9" s="203">
        <v>18.329999999999998</v>
      </c>
      <c r="K9" s="203">
        <v>0.18</v>
      </c>
      <c r="L9" s="203">
        <v>122.84</v>
      </c>
      <c r="M9" s="203">
        <v>1.02</v>
      </c>
      <c r="N9" s="203">
        <v>1.32</v>
      </c>
      <c r="O9" s="203">
        <v>0</v>
      </c>
      <c r="P9" s="203">
        <v>1.56</v>
      </c>
      <c r="Q9" s="203">
        <v>0.23</v>
      </c>
      <c r="R9" s="203">
        <v>0.47</v>
      </c>
      <c r="S9" s="203">
        <v>0.28999999999999998</v>
      </c>
      <c r="T9" s="203">
        <v>0</v>
      </c>
      <c r="U9" s="203">
        <v>0.9</v>
      </c>
      <c r="V9" s="203">
        <v>0.2</v>
      </c>
      <c r="W9" s="203">
        <v>0.51</v>
      </c>
      <c r="X9" s="203">
        <v>1.65</v>
      </c>
      <c r="Y9" s="203">
        <v>0</v>
      </c>
      <c r="Z9" s="203">
        <v>2.82</v>
      </c>
      <c r="AA9" s="203">
        <v>1</v>
      </c>
      <c r="AB9" s="203">
        <v>0</v>
      </c>
      <c r="AC9" s="203">
        <v>23.8</v>
      </c>
      <c r="AD9" s="203">
        <v>0</v>
      </c>
      <c r="AE9" s="203">
        <v>0</v>
      </c>
      <c r="AF9" s="203">
        <v>0</v>
      </c>
      <c r="AG9" s="203">
        <v>31.81</v>
      </c>
      <c r="AH9" s="203">
        <v>0</v>
      </c>
      <c r="AI9" s="203">
        <v>31.81</v>
      </c>
      <c r="AJ9" s="203">
        <v>0</v>
      </c>
      <c r="AK9" s="203">
        <v>13.34</v>
      </c>
      <c r="AL9" s="203">
        <v>0</v>
      </c>
      <c r="AM9" s="203">
        <v>0</v>
      </c>
      <c r="AN9" s="203">
        <v>0</v>
      </c>
      <c r="AO9" s="203">
        <v>221.87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8.7899999999999991</v>
      </c>
      <c r="E10" s="203">
        <v>0</v>
      </c>
      <c r="F10" s="203">
        <v>0</v>
      </c>
      <c r="G10" s="203">
        <v>16.16</v>
      </c>
      <c r="H10" s="203">
        <v>0</v>
      </c>
      <c r="I10" s="203">
        <v>0</v>
      </c>
      <c r="J10" s="203">
        <v>18.329999999999998</v>
      </c>
      <c r="K10" s="203">
        <v>0.34</v>
      </c>
      <c r="L10" s="203">
        <v>122.84</v>
      </c>
      <c r="M10" s="203">
        <v>1.02</v>
      </c>
      <c r="N10" s="203">
        <v>1.32</v>
      </c>
      <c r="O10" s="203">
        <v>0</v>
      </c>
      <c r="P10" s="203">
        <v>1.56</v>
      </c>
      <c r="Q10" s="203">
        <v>0.23</v>
      </c>
      <c r="R10" s="203">
        <v>0.47</v>
      </c>
      <c r="S10" s="203">
        <v>0.28999999999999998</v>
      </c>
      <c r="T10" s="203">
        <v>0</v>
      </c>
      <c r="U10" s="203">
        <v>0.9</v>
      </c>
      <c r="V10" s="203">
        <v>0.2</v>
      </c>
      <c r="W10" s="203">
        <v>0.51</v>
      </c>
      <c r="X10" s="203">
        <v>1.65</v>
      </c>
      <c r="Y10" s="203">
        <v>0</v>
      </c>
      <c r="Z10" s="203">
        <v>2.82</v>
      </c>
      <c r="AA10" s="203">
        <v>1</v>
      </c>
      <c r="AB10" s="203">
        <v>0</v>
      </c>
      <c r="AC10" s="203">
        <v>23.8</v>
      </c>
      <c r="AD10" s="203">
        <v>0</v>
      </c>
      <c r="AE10" s="203">
        <v>0</v>
      </c>
      <c r="AF10" s="203">
        <v>0</v>
      </c>
      <c r="AG10" s="203">
        <v>31.81</v>
      </c>
      <c r="AH10" s="203">
        <v>0</v>
      </c>
      <c r="AI10" s="203">
        <v>31.81</v>
      </c>
      <c r="AJ10" s="203">
        <v>0</v>
      </c>
      <c r="AK10" s="203">
        <v>13.34</v>
      </c>
      <c r="AL10" s="203">
        <v>0</v>
      </c>
      <c r="AM10" s="203">
        <v>0</v>
      </c>
      <c r="AN10" s="203">
        <v>0</v>
      </c>
      <c r="AO10" s="203">
        <v>221.87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8.7899999999999991</v>
      </c>
      <c r="E11" s="203">
        <v>0</v>
      </c>
      <c r="F11" s="203">
        <v>0</v>
      </c>
      <c r="G11" s="203">
        <v>16.16</v>
      </c>
      <c r="H11" s="203">
        <v>0</v>
      </c>
      <c r="I11" s="203">
        <v>0</v>
      </c>
      <c r="J11" s="203">
        <v>18.329999999999998</v>
      </c>
      <c r="K11" s="203">
        <v>4.4000000000000004</v>
      </c>
      <c r="L11" s="203">
        <v>180.14</v>
      </c>
      <c r="M11" s="203">
        <v>1.02</v>
      </c>
      <c r="N11" s="203">
        <v>1.32</v>
      </c>
      <c r="O11" s="203">
        <v>0</v>
      </c>
      <c r="P11" s="203">
        <v>1.56</v>
      </c>
      <c r="Q11" s="203">
        <v>3.01</v>
      </c>
      <c r="R11" s="203">
        <v>5.57</v>
      </c>
      <c r="S11" s="203">
        <v>2.27</v>
      </c>
      <c r="T11" s="203">
        <v>0</v>
      </c>
      <c r="U11" s="203">
        <v>0.9</v>
      </c>
      <c r="V11" s="203">
        <v>0.2</v>
      </c>
      <c r="W11" s="203">
        <v>0.51</v>
      </c>
      <c r="X11" s="203">
        <v>1.65</v>
      </c>
      <c r="Y11" s="203">
        <v>0</v>
      </c>
      <c r="Z11" s="203">
        <v>34.32</v>
      </c>
      <c r="AA11" s="203">
        <v>13.21</v>
      </c>
      <c r="AB11" s="203">
        <v>0</v>
      </c>
      <c r="AC11" s="203">
        <v>23.8</v>
      </c>
      <c r="AD11" s="203">
        <v>0</v>
      </c>
      <c r="AE11" s="203">
        <v>0</v>
      </c>
      <c r="AF11" s="203">
        <v>0</v>
      </c>
      <c r="AG11" s="203">
        <v>31.81</v>
      </c>
      <c r="AH11" s="203">
        <v>0</v>
      </c>
      <c r="AI11" s="203">
        <v>31.81</v>
      </c>
      <c r="AJ11" s="203">
        <v>0</v>
      </c>
      <c r="AK11" s="203">
        <v>13.34</v>
      </c>
      <c r="AL11" s="203">
        <v>0</v>
      </c>
      <c r="AM11" s="203">
        <v>0</v>
      </c>
      <c r="AN11" s="203">
        <v>0</v>
      </c>
      <c r="AO11" s="203">
        <v>221.87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8.7899999999999991</v>
      </c>
      <c r="E12" s="203">
        <v>0</v>
      </c>
      <c r="F12" s="203">
        <v>0</v>
      </c>
      <c r="G12" s="203">
        <v>16.16</v>
      </c>
      <c r="H12" s="203">
        <v>0</v>
      </c>
      <c r="I12" s="203">
        <v>0</v>
      </c>
      <c r="J12" s="203">
        <v>18.329999999999998</v>
      </c>
      <c r="K12" s="203">
        <v>4.4000000000000004</v>
      </c>
      <c r="L12" s="203">
        <v>180.14</v>
      </c>
      <c r="M12" s="203">
        <v>1.02</v>
      </c>
      <c r="N12" s="203">
        <v>1.32</v>
      </c>
      <c r="O12" s="203">
        <v>0</v>
      </c>
      <c r="P12" s="203">
        <v>1.56</v>
      </c>
      <c r="Q12" s="203">
        <v>3.01</v>
      </c>
      <c r="R12" s="203">
        <v>6.12</v>
      </c>
      <c r="S12" s="203">
        <v>3.81</v>
      </c>
      <c r="T12" s="203">
        <v>0</v>
      </c>
      <c r="U12" s="203">
        <v>0.9</v>
      </c>
      <c r="V12" s="203">
        <v>0.2</v>
      </c>
      <c r="W12" s="203">
        <v>0.51</v>
      </c>
      <c r="X12" s="203">
        <v>1.65</v>
      </c>
      <c r="Y12" s="203">
        <v>0</v>
      </c>
      <c r="Z12" s="203">
        <v>34.32</v>
      </c>
      <c r="AA12" s="203">
        <v>13.21</v>
      </c>
      <c r="AB12" s="203">
        <v>0</v>
      </c>
      <c r="AC12" s="203">
        <v>23.8</v>
      </c>
      <c r="AD12" s="203">
        <v>0</v>
      </c>
      <c r="AE12" s="203">
        <v>0</v>
      </c>
      <c r="AF12" s="203">
        <v>0</v>
      </c>
      <c r="AG12" s="203">
        <v>31.81</v>
      </c>
      <c r="AH12" s="203">
        <v>0</v>
      </c>
      <c r="AI12" s="203">
        <v>31.81</v>
      </c>
      <c r="AJ12" s="203">
        <v>0</v>
      </c>
      <c r="AK12" s="203">
        <v>13.34</v>
      </c>
      <c r="AL12" s="203">
        <v>0</v>
      </c>
      <c r="AM12" s="203">
        <v>0</v>
      </c>
      <c r="AN12" s="203">
        <v>0</v>
      </c>
      <c r="AO12" s="203">
        <v>221.87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8.7899999999999991</v>
      </c>
      <c r="E13" s="203">
        <v>0</v>
      </c>
      <c r="F13" s="203">
        <v>0</v>
      </c>
      <c r="G13" s="203">
        <v>16.16</v>
      </c>
      <c r="H13" s="203">
        <v>0</v>
      </c>
      <c r="I13" s="203">
        <v>0</v>
      </c>
      <c r="J13" s="203">
        <v>18.329999999999998</v>
      </c>
      <c r="K13" s="203">
        <v>4.4000000000000004</v>
      </c>
      <c r="L13" s="203">
        <v>180.14</v>
      </c>
      <c r="M13" s="203">
        <v>1.02</v>
      </c>
      <c r="N13" s="203">
        <v>1.32</v>
      </c>
      <c r="O13" s="203">
        <v>0</v>
      </c>
      <c r="P13" s="203">
        <v>1.56</v>
      </c>
      <c r="Q13" s="203">
        <v>3.01</v>
      </c>
      <c r="R13" s="203">
        <v>6.12</v>
      </c>
      <c r="S13" s="203">
        <v>3.81</v>
      </c>
      <c r="T13" s="203">
        <v>0</v>
      </c>
      <c r="U13" s="203">
        <v>0.9</v>
      </c>
      <c r="V13" s="203">
        <v>0.2</v>
      </c>
      <c r="W13" s="203">
        <v>0.51</v>
      </c>
      <c r="X13" s="203">
        <v>1.65</v>
      </c>
      <c r="Y13" s="203">
        <v>0</v>
      </c>
      <c r="Z13" s="203">
        <v>34.32</v>
      </c>
      <c r="AA13" s="203">
        <v>13.21</v>
      </c>
      <c r="AB13" s="203">
        <v>0</v>
      </c>
      <c r="AC13" s="203">
        <v>23.8</v>
      </c>
      <c r="AD13" s="203">
        <v>0</v>
      </c>
      <c r="AE13" s="203">
        <v>0</v>
      </c>
      <c r="AF13" s="203">
        <v>0</v>
      </c>
      <c r="AG13" s="203">
        <v>31.81</v>
      </c>
      <c r="AH13" s="203">
        <v>0</v>
      </c>
      <c r="AI13" s="203">
        <v>31.81</v>
      </c>
      <c r="AJ13" s="203">
        <v>0</v>
      </c>
      <c r="AK13" s="203">
        <v>13.34</v>
      </c>
      <c r="AL13" s="203">
        <v>0</v>
      </c>
      <c r="AM13" s="203">
        <v>0</v>
      </c>
      <c r="AN13" s="203">
        <v>0</v>
      </c>
      <c r="AO13" s="203">
        <v>221.87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8.7899999999999991</v>
      </c>
      <c r="E14" s="203">
        <v>0</v>
      </c>
      <c r="F14" s="203">
        <v>0</v>
      </c>
      <c r="G14" s="203">
        <v>16.16</v>
      </c>
      <c r="H14" s="203">
        <v>0</v>
      </c>
      <c r="I14" s="203">
        <v>0</v>
      </c>
      <c r="J14" s="203">
        <v>18.329999999999998</v>
      </c>
      <c r="K14" s="203">
        <v>4.4000000000000004</v>
      </c>
      <c r="L14" s="203">
        <v>180.14</v>
      </c>
      <c r="M14" s="203">
        <v>1.02</v>
      </c>
      <c r="N14" s="203">
        <v>1.32</v>
      </c>
      <c r="O14" s="203">
        <v>0</v>
      </c>
      <c r="P14" s="203">
        <v>1.56</v>
      </c>
      <c r="Q14" s="203">
        <v>3.01</v>
      </c>
      <c r="R14" s="203">
        <v>6.12</v>
      </c>
      <c r="S14" s="203">
        <v>3.81</v>
      </c>
      <c r="T14" s="203">
        <v>0</v>
      </c>
      <c r="U14" s="203">
        <v>0.9</v>
      </c>
      <c r="V14" s="203">
        <v>0.2</v>
      </c>
      <c r="W14" s="203">
        <v>0.51</v>
      </c>
      <c r="X14" s="203">
        <v>1.65</v>
      </c>
      <c r="Y14" s="203">
        <v>0</v>
      </c>
      <c r="Z14" s="203">
        <v>34.32</v>
      </c>
      <c r="AA14" s="203">
        <v>13.21</v>
      </c>
      <c r="AB14" s="203">
        <v>0</v>
      </c>
      <c r="AC14" s="203">
        <v>23.8</v>
      </c>
      <c r="AD14" s="203">
        <v>0</v>
      </c>
      <c r="AE14" s="203">
        <v>0</v>
      </c>
      <c r="AF14" s="203">
        <v>0</v>
      </c>
      <c r="AG14" s="203">
        <v>31.81</v>
      </c>
      <c r="AH14" s="203">
        <v>0</v>
      </c>
      <c r="AI14" s="203">
        <v>31.81</v>
      </c>
      <c r="AJ14" s="203">
        <v>0</v>
      </c>
      <c r="AK14" s="203">
        <v>13.34</v>
      </c>
      <c r="AL14" s="203">
        <v>0</v>
      </c>
      <c r="AM14" s="203">
        <v>0</v>
      </c>
      <c r="AN14" s="203">
        <v>0</v>
      </c>
      <c r="AO14" s="203">
        <v>221.87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8.7899999999999991</v>
      </c>
      <c r="E15" s="203">
        <v>0</v>
      </c>
      <c r="F15" s="203">
        <v>0</v>
      </c>
      <c r="G15" s="203">
        <v>16.16</v>
      </c>
      <c r="H15" s="203">
        <v>0</v>
      </c>
      <c r="I15" s="203">
        <v>0</v>
      </c>
      <c r="J15" s="203">
        <v>18.329999999999998</v>
      </c>
      <c r="K15" s="203">
        <v>4.4000000000000004</v>
      </c>
      <c r="L15" s="203">
        <v>180.14</v>
      </c>
      <c r="M15" s="203">
        <v>1.02</v>
      </c>
      <c r="N15" s="203">
        <v>1.32</v>
      </c>
      <c r="O15" s="203">
        <v>0</v>
      </c>
      <c r="P15" s="203">
        <v>1.56</v>
      </c>
      <c r="Q15" s="203">
        <v>3.01</v>
      </c>
      <c r="R15" s="203">
        <v>6.12</v>
      </c>
      <c r="S15" s="203">
        <v>3.81</v>
      </c>
      <c r="T15" s="203">
        <v>0</v>
      </c>
      <c r="U15" s="203">
        <v>0.9</v>
      </c>
      <c r="V15" s="203">
        <v>0.2</v>
      </c>
      <c r="W15" s="203">
        <v>0.51</v>
      </c>
      <c r="X15" s="203">
        <v>1.65</v>
      </c>
      <c r="Y15" s="203">
        <v>0</v>
      </c>
      <c r="Z15" s="203">
        <v>34.32</v>
      </c>
      <c r="AA15" s="203">
        <v>13.21</v>
      </c>
      <c r="AB15" s="203">
        <v>0</v>
      </c>
      <c r="AC15" s="203">
        <v>23.8</v>
      </c>
      <c r="AD15" s="203">
        <v>0</v>
      </c>
      <c r="AE15" s="203">
        <v>0</v>
      </c>
      <c r="AF15" s="203">
        <v>0</v>
      </c>
      <c r="AG15" s="203">
        <v>31.81</v>
      </c>
      <c r="AH15" s="203">
        <v>0</v>
      </c>
      <c r="AI15" s="203">
        <v>31.81</v>
      </c>
      <c r="AJ15" s="203">
        <v>0</v>
      </c>
      <c r="AK15" s="203">
        <v>13.34</v>
      </c>
      <c r="AL15" s="203">
        <v>0</v>
      </c>
      <c r="AM15" s="203">
        <v>0</v>
      </c>
      <c r="AN15" s="203">
        <v>0</v>
      </c>
      <c r="AO15" s="203">
        <v>221.87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8.7899999999999991</v>
      </c>
      <c r="E16" s="203">
        <v>0</v>
      </c>
      <c r="F16" s="203">
        <v>0</v>
      </c>
      <c r="G16" s="203">
        <v>16.16</v>
      </c>
      <c r="H16" s="203">
        <v>0</v>
      </c>
      <c r="I16" s="203">
        <v>0</v>
      </c>
      <c r="J16" s="203">
        <v>18.329999999999998</v>
      </c>
      <c r="K16" s="203">
        <v>4.4000000000000004</v>
      </c>
      <c r="L16" s="203">
        <v>180.14</v>
      </c>
      <c r="M16" s="203">
        <v>1.02</v>
      </c>
      <c r="N16" s="203">
        <v>1.32</v>
      </c>
      <c r="O16" s="203">
        <v>0</v>
      </c>
      <c r="P16" s="203">
        <v>1.56</v>
      </c>
      <c r="Q16" s="203">
        <v>3.01</v>
      </c>
      <c r="R16" s="203">
        <v>6.12</v>
      </c>
      <c r="S16" s="203">
        <v>3.81</v>
      </c>
      <c r="T16" s="203">
        <v>0</v>
      </c>
      <c r="U16" s="203">
        <v>0.9</v>
      </c>
      <c r="V16" s="203">
        <v>0.2</v>
      </c>
      <c r="W16" s="203">
        <v>0.51</v>
      </c>
      <c r="X16" s="203">
        <v>1.65</v>
      </c>
      <c r="Y16" s="203">
        <v>0</v>
      </c>
      <c r="Z16" s="203">
        <v>34.32</v>
      </c>
      <c r="AA16" s="203">
        <v>13.21</v>
      </c>
      <c r="AB16" s="203">
        <v>0</v>
      </c>
      <c r="AC16" s="203">
        <v>23.8</v>
      </c>
      <c r="AD16" s="203">
        <v>0</v>
      </c>
      <c r="AE16" s="203">
        <v>0</v>
      </c>
      <c r="AF16" s="203">
        <v>0</v>
      </c>
      <c r="AG16" s="203">
        <v>31.81</v>
      </c>
      <c r="AH16" s="203">
        <v>0</v>
      </c>
      <c r="AI16" s="203">
        <v>31.81</v>
      </c>
      <c r="AJ16" s="203">
        <v>0</v>
      </c>
      <c r="AK16" s="203">
        <v>13.34</v>
      </c>
      <c r="AL16" s="203">
        <v>0</v>
      </c>
      <c r="AM16" s="203">
        <v>0</v>
      </c>
      <c r="AN16" s="203">
        <v>0</v>
      </c>
      <c r="AO16" s="203">
        <v>221.87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8.76</v>
      </c>
      <c r="E17" s="203">
        <v>0</v>
      </c>
      <c r="F17" s="203">
        <v>0</v>
      </c>
      <c r="G17" s="203">
        <v>16.16</v>
      </c>
      <c r="H17" s="203">
        <v>0</v>
      </c>
      <c r="I17" s="203">
        <v>0</v>
      </c>
      <c r="J17" s="203">
        <v>18.329999999999998</v>
      </c>
      <c r="K17" s="203">
        <v>4.4000000000000004</v>
      </c>
      <c r="L17" s="203">
        <v>180.14</v>
      </c>
      <c r="M17" s="203">
        <v>1.02</v>
      </c>
      <c r="N17" s="203">
        <v>1.32</v>
      </c>
      <c r="O17" s="203">
        <v>0</v>
      </c>
      <c r="P17" s="203">
        <v>1.56</v>
      </c>
      <c r="Q17" s="203">
        <v>3.01</v>
      </c>
      <c r="R17" s="203">
        <v>6.12</v>
      </c>
      <c r="S17" s="203">
        <v>3.81</v>
      </c>
      <c r="T17" s="203">
        <v>0</v>
      </c>
      <c r="U17" s="203">
        <v>0.9</v>
      </c>
      <c r="V17" s="203">
        <v>0.2</v>
      </c>
      <c r="W17" s="203">
        <v>0.6</v>
      </c>
      <c r="X17" s="203">
        <v>1.65</v>
      </c>
      <c r="Y17" s="203">
        <v>0</v>
      </c>
      <c r="Z17" s="203">
        <v>34.32</v>
      </c>
      <c r="AA17" s="203">
        <v>13.21</v>
      </c>
      <c r="AB17" s="203">
        <v>0</v>
      </c>
      <c r="AC17" s="203">
        <v>23.8</v>
      </c>
      <c r="AD17" s="203">
        <v>0</v>
      </c>
      <c r="AE17" s="203">
        <v>0</v>
      </c>
      <c r="AF17" s="203">
        <v>0</v>
      </c>
      <c r="AG17" s="203">
        <v>31.81</v>
      </c>
      <c r="AH17" s="203">
        <v>0</v>
      </c>
      <c r="AI17" s="203">
        <v>31.81</v>
      </c>
      <c r="AJ17" s="203">
        <v>0</v>
      </c>
      <c r="AK17" s="203">
        <v>13.34</v>
      </c>
      <c r="AL17" s="203">
        <v>0</v>
      </c>
      <c r="AM17" s="203">
        <v>0</v>
      </c>
      <c r="AN17" s="203">
        <v>0</v>
      </c>
      <c r="AO17" s="203">
        <v>221.87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8.76</v>
      </c>
      <c r="E18" s="203">
        <v>0</v>
      </c>
      <c r="F18" s="203">
        <v>0</v>
      </c>
      <c r="G18" s="203">
        <v>16.16</v>
      </c>
      <c r="H18" s="203">
        <v>0</v>
      </c>
      <c r="I18" s="203">
        <v>0</v>
      </c>
      <c r="J18" s="203">
        <v>18.329999999999998</v>
      </c>
      <c r="K18" s="203">
        <v>4.4000000000000004</v>
      </c>
      <c r="L18" s="203">
        <v>180.14</v>
      </c>
      <c r="M18" s="203">
        <v>1.02</v>
      </c>
      <c r="N18" s="203">
        <v>1.32</v>
      </c>
      <c r="O18" s="203">
        <v>0</v>
      </c>
      <c r="P18" s="203">
        <v>1.56</v>
      </c>
      <c r="Q18" s="203">
        <v>3.01</v>
      </c>
      <c r="R18" s="203">
        <v>6.12</v>
      </c>
      <c r="S18" s="203">
        <v>3.81</v>
      </c>
      <c r="T18" s="203">
        <v>0</v>
      </c>
      <c r="U18" s="203">
        <v>0.9</v>
      </c>
      <c r="V18" s="203">
        <v>0.2</v>
      </c>
      <c r="W18" s="203">
        <v>0.6</v>
      </c>
      <c r="X18" s="203">
        <v>1.65</v>
      </c>
      <c r="Y18" s="203">
        <v>0</v>
      </c>
      <c r="Z18" s="203">
        <v>34.32</v>
      </c>
      <c r="AA18" s="203">
        <v>13.21</v>
      </c>
      <c r="AB18" s="203">
        <v>0</v>
      </c>
      <c r="AC18" s="203">
        <v>23.8</v>
      </c>
      <c r="AD18" s="203">
        <v>0</v>
      </c>
      <c r="AE18" s="203">
        <v>0</v>
      </c>
      <c r="AF18" s="203">
        <v>0</v>
      </c>
      <c r="AG18" s="203">
        <v>31.81</v>
      </c>
      <c r="AH18" s="203">
        <v>0</v>
      </c>
      <c r="AI18" s="203">
        <v>31.81</v>
      </c>
      <c r="AJ18" s="203">
        <v>0</v>
      </c>
      <c r="AK18" s="203">
        <v>13.34</v>
      </c>
      <c r="AL18" s="203">
        <v>0</v>
      </c>
      <c r="AM18" s="203">
        <v>0</v>
      </c>
      <c r="AN18" s="203">
        <v>0</v>
      </c>
      <c r="AO18" s="203">
        <v>221.87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8.76</v>
      </c>
      <c r="E19" s="203">
        <v>0</v>
      </c>
      <c r="F19" s="203">
        <v>0</v>
      </c>
      <c r="G19" s="203">
        <v>16.16</v>
      </c>
      <c r="H19" s="203">
        <v>0</v>
      </c>
      <c r="I19" s="203">
        <v>0</v>
      </c>
      <c r="J19" s="203">
        <v>18.329999999999998</v>
      </c>
      <c r="K19" s="203">
        <v>4.4000000000000004</v>
      </c>
      <c r="L19" s="203">
        <v>180.14</v>
      </c>
      <c r="M19" s="203">
        <v>1.02</v>
      </c>
      <c r="N19" s="203">
        <v>1.32</v>
      </c>
      <c r="O19" s="203">
        <v>0</v>
      </c>
      <c r="P19" s="203">
        <v>1.56</v>
      </c>
      <c r="Q19" s="203">
        <v>3.01</v>
      </c>
      <c r="R19" s="203">
        <v>6.12</v>
      </c>
      <c r="S19" s="203">
        <v>3.81</v>
      </c>
      <c r="T19" s="203">
        <v>0</v>
      </c>
      <c r="U19" s="203">
        <v>0.9</v>
      </c>
      <c r="V19" s="203">
        <v>0.2</v>
      </c>
      <c r="W19" s="203">
        <v>0.6</v>
      </c>
      <c r="X19" s="203">
        <v>1.65</v>
      </c>
      <c r="Y19" s="203">
        <v>0</v>
      </c>
      <c r="Z19" s="203">
        <v>34.32</v>
      </c>
      <c r="AA19" s="203">
        <v>13.21</v>
      </c>
      <c r="AB19" s="203">
        <v>0</v>
      </c>
      <c r="AC19" s="203">
        <v>23.8</v>
      </c>
      <c r="AD19" s="203">
        <v>0</v>
      </c>
      <c r="AE19" s="203">
        <v>0</v>
      </c>
      <c r="AF19" s="203">
        <v>0</v>
      </c>
      <c r="AG19" s="203">
        <v>31.81</v>
      </c>
      <c r="AH19" s="203">
        <v>0</v>
      </c>
      <c r="AI19" s="203">
        <v>31.81</v>
      </c>
      <c r="AJ19" s="203">
        <v>0</v>
      </c>
      <c r="AK19" s="203">
        <v>10.89</v>
      </c>
      <c r="AL19" s="203">
        <v>0</v>
      </c>
      <c r="AM19" s="203">
        <v>0</v>
      </c>
      <c r="AN19" s="203">
        <v>0</v>
      </c>
      <c r="AO19" s="203">
        <v>221.87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8.76</v>
      </c>
      <c r="E20" s="203">
        <v>0</v>
      </c>
      <c r="F20" s="203">
        <v>0</v>
      </c>
      <c r="G20" s="203">
        <v>16.16</v>
      </c>
      <c r="H20" s="203">
        <v>0</v>
      </c>
      <c r="I20" s="203">
        <v>0</v>
      </c>
      <c r="J20" s="203">
        <v>18.329999999999998</v>
      </c>
      <c r="K20" s="203">
        <v>4.4000000000000004</v>
      </c>
      <c r="L20" s="203">
        <v>180.14</v>
      </c>
      <c r="M20" s="203">
        <v>1.02</v>
      </c>
      <c r="N20" s="203">
        <v>1.32</v>
      </c>
      <c r="O20" s="203">
        <v>0</v>
      </c>
      <c r="P20" s="203">
        <v>1.56</v>
      </c>
      <c r="Q20" s="203">
        <v>3.01</v>
      </c>
      <c r="R20" s="203">
        <v>6.12</v>
      </c>
      <c r="S20" s="203">
        <v>3.81</v>
      </c>
      <c r="T20" s="203">
        <v>0</v>
      </c>
      <c r="U20" s="203">
        <v>0.9</v>
      </c>
      <c r="V20" s="203">
        <v>0.2</v>
      </c>
      <c r="W20" s="203">
        <v>0.6</v>
      </c>
      <c r="X20" s="203">
        <v>1.65</v>
      </c>
      <c r="Y20" s="203">
        <v>0</v>
      </c>
      <c r="Z20" s="203">
        <v>34.32</v>
      </c>
      <c r="AA20" s="203">
        <v>13.21</v>
      </c>
      <c r="AB20" s="203">
        <v>0</v>
      </c>
      <c r="AC20" s="203">
        <v>23.8</v>
      </c>
      <c r="AD20" s="203">
        <v>0</v>
      </c>
      <c r="AE20" s="203">
        <v>0</v>
      </c>
      <c r="AF20" s="203">
        <v>0</v>
      </c>
      <c r="AG20" s="203">
        <v>31.81</v>
      </c>
      <c r="AH20" s="203">
        <v>0</v>
      </c>
      <c r="AI20" s="203">
        <v>31.81</v>
      </c>
      <c r="AJ20" s="203">
        <v>0</v>
      </c>
      <c r="AK20" s="203">
        <v>10.89</v>
      </c>
      <c r="AL20" s="203">
        <v>0</v>
      </c>
      <c r="AM20" s="203">
        <v>0</v>
      </c>
      <c r="AN20" s="203">
        <v>0</v>
      </c>
      <c r="AO20" s="203">
        <v>221.87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8.76</v>
      </c>
      <c r="E21" s="203">
        <v>0</v>
      </c>
      <c r="F21" s="203">
        <v>0</v>
      </c>
      <c r="G21" s="203">
        <v>16.16</v>
      </c>
      <c r="H21" s="203">
        <v>0</v>
      </c>
      <c r="I21" s="203">
        <v>0</v>
      </c>
      <c r="J21" s="203">
        <v>18.329999999999998</v>
      </c>
      <c r="K21" s="203">
        <v>4.4000000000000004</v>
      </c>
      <c r="L21" s="203">
        <v>180.67</v>
      </c>
      <c r="M21" s="203">
        <v>1.02</v>
      </c>
      <c r="N21" s="203">
        <v>1.32</v>
      </c>
      <c r="O21" s="203">
        <v>0</v>
      </c>
      <c r="P21" s="203">
        <v>1.56</v>
      </c>
      <c r="Q21" s="203">
        <v>1.32</v>
      </c>
      <c r="R21" s="203">
        <v>2.99</v>
      </c>
      <c r="S21" s="203">
        <v>1.99</v>
      </c>
      <c r="T21" s="203">
        <v>0</v>
      </c>
      <c r="U21" s="203">
        <v>0.9</v>
      </c>
      <c r="V21" s="203">
        <v>0.2</v>
      </c>
      <c r="W21" s="203">
        <v>0.6</v>
      </c>
      <c r="X21" s="203">
        <v>1.65</v>
      </c>
      <c r="Y21" s="203">
        <v>0</v>
      </c>
      <c r="Z21" s="203">
        <v>2.82</v>
      </c>
      <c r="AA21" s="203">
        <v>1</v>
      </c>
      <c r="AB21" s="203">
        <v>0</v>
      </c>
      <c r="AC21" s="203">
        <v>23.8</v>
      </c>
      <c r="AD21" s="203">
        <v>0</v>
      </c>
      <c r="AE21" s="203">
        <v>0</v>
      </c>
      <c r="AF21" s="203">
        <v>0</v>
      </c>
      <c r="AG21" s="203">
        <v>31.81</v>
      </c>
      <c r="AH21" s="203">
        <v>0</v>
      </c>
      <c r="AI21" s="203">
        <v>31.81</v>
      </c>
      <c r="AJ21" s="203">
        <v>0</v>
      </c>
      <c r="AK21" s="203">
        <v>10.89</v>
      </c>
      <c r="AL21" s="203">
        <v>0</v>
      </c>
      <c r="AM21" s="203">
        <v>0</v>
      </c>
      <c r="AN21" s="203">
        <v>0</v>
      </c>
      <c r="AO21" s="203">
        <v>221.87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8.76</v>
      </c>
      <c r="E22" s="203">
        <v>0</v>
      </c>
      <c r="F22" s="203">
        <v>0</v>
      </c>
      <c r="G22" s="203">
        <v>16.16</v>
      </c>
      <c r="H22" s="203">
        <v>0</v>
      </c>
      <c r="I22" s="203">
        <v>0</v>
      </c>
      <c r="J22" s="203">
        <v>18.329999999999998</v>
      </c>
      <c r="K22" s="203">
        <v>4.4000000000000004</v>
      </c>
      <c r="L22" s="203">
        <v>180.67</v>
      </c>
      <c r="M22" s="203">
        <v>1.02</v>
      </c>
      <c r="N22" s="203">
        <v>1.32</v>
      </c>
      <c r="O22" s="203">
        <v>0</v>
      </c>
      <c r="P22" s="203">
        <v>1.56</v>
      </c>
      <c r="Q22" s="203">
        <v>0.23</v>
      </c>
      <c r="R22" s="203">
        <v>0.72</v>
      </c>
      <c r="S22" s="203">
        <v>0.57999999999999996</v>
      </c>
      <c r="T22" s="203">
        <v>0</v>
      </c>
      <c r="U22" s="203">
        <v>0.9</v>
      </c>
      <c r="V22" s="203">
        <v>0.2</v>
      </c>
      <c r="W22" s="203">
        <v>0.6</v>
      </c>
      <c r="X22" s="203">
        <v>1.65</v>
      </c>
      <c r="Y22" s="203">
        <v>0</v>
      </c>
      <c r="Z22" s="203">
        <v>2.82</v>
      </c>
      <c r="AA22" s="203">
        <v>1</v>
      </c>
      <c r="AB22" s="203">
        <v>0</v>
      </c>
      <c r="AC22" s="203">
        <v>23.8</v>
      </c>
      <c r="AD22" s="203">
        <v>0</v>
      </c>
      <c r="AE22" s="203">
        <v>0</v>
      </c>
      <c r="AF22" s="203">
        <v>0</v>
      </c>
      <c r="AG22" s="203">
        <v>31.81</v>
      </c>
      <c r="AH22" s="203">
        <v>0</v>
      </c>
      <c r="AI22" s="203">
        <v>31.81</v>
      </c>
      <c r="AJ22" s="203">
        <v>0</v>
      </c>
      <c r="AK22" s="203">
        <v>10.89</v>
      </c>
      <c r="AL22" s="203">
        <v>0</v>
      </c>
      <c r="AM22" s="203">
        <v>0</v>
      </c>
      <c r="AN22" s="203">
        <v>0</v>
      </c>
      <c r="AO22" s="203">
        <v>221.87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8.76</v>
      </c>
      <c r="E23" s="203">
        <v>0</v>
      </c>
      <c r="F23" s="203">
        <v>0</v>
      </c>
      <c r="G23" s="203">
        <v>16.16</v>
      </c>
      <c r="H23" s="203">
        <v>0</v>
      </c>
      <c r="I23" s="203">
        <v>0</v>
      </c>
      <c r="J23" s="203">
        <v>18.329999999999998</v>
      </c>
      <c r="K23" s="203">
        <v>4.4000000000000004</v>
      </c>
      <c r="L23" s="203">
        <v>180.67</v>
      </c>
      <c r="M23" s="203">
        <v>1.02</v>
      </c>
      <c r="N23" s="203">
        <v>1.32</v>
      </c>
      <c r="O23" s="203">
        <v>0</v>
      </c>
      <c r="P23" s="203">
        <v>1.56</v>
      </c>
      <c r="Q23" s="203">
        <v>0.23</v>
      </c>
      <c r="R23" s="203">
        <v>0.47</v>
      </c>
      <c r="S23" s="203">
        <v>0.28999999999999998</v>
      </c>
      <c r="T23" s="203">
        <v>0</v>
      </c>
      <c r="U23" s="203">
        <v>0.9</v>
      </c>
      <c r="V23" s="203">
        <v>0.2</v>
      </c>
      <c r="W23" s="203">
        <v>0.6</v>
      </c>
      <c r="X23" s="203">
        <v>1.65</v>
      </c>
      <c r="Y23" s="203">
        <v>0</v>
      </c>
      <c r="Z23" s="203">
        <v>2.82</v>
      </c>
      <c r="AA23" s="203">
        <v>1</v>
      </c>
      <c r="AB23" s="203">
        <v>0</v>
      </c>
      <c r="AC23" s="203">
        <v>23.8</v>
      </c>
      <c r="AD23" s="203">
        <v>0</v>
      </c>
      <c r="AE23" s="203">
        <v>0</v>
      </c>
      <c r="AF23" s="203">
        <v>0</v>
      </c>
      <c r="AG23" s="203">
        <v>31.81</v>
      </c>
      <c r="AH23" s="203">
        <v>0</v>
      </c>
      <c r="AI23" s="203">
        <v>31.81</v>
      </c>
      <c r="AJ23" s="203">
        <v>0</v>
      </c>
      <c r="AK23" s="203">
        <v>10.89</v>
      </c>
      <c r="AL23" s="203">
        <v>0</v>
      </c>
      <c r="AM23" s="203">
        <v>0</v>
      </c>
      <c r="AN23" s="203">
        <v>0</v>
      </c>
      <c r="AO23" s="203">
        <v>221.87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8.76</v>
      </c>
      <c r="E24" s="203">
        <v>0</v>
      </c>
      <c r="F24" s="203">
        <v>0</v>
      </c>
      <c r="G24" s="203">
        <v>16.16</v>
      </c>
      <c r="H24" s="203">
        <v>0</v>
      </c>
      <c r="I24" s="203">
        <v>0</v>
      </c>
      <c r="J24" s="203">
        <v>18.329999999999998</v>
      </c>
      <c r="K24" s="203">
        <v>4.4000000000000004</v>
      </c>
      <c r="L24" s="203">
        <v>180.67</v>
      </c>
      <c r="M24" s="203">
        <v>1.02</v>
      </c>
      <c r="N24" s="203">
        <v>1.32</v>
      </c>
      <c r="O24" s="203">
        <v>0</v>
      </c>
      <c r="P24" s="203">
        <v>1.56</v>
      </c>
      <c r="Q24" s="203">
        <v>0.23</v>
      </c>
      <c r="R24" s="203">
        <v>0.47</v>
      </c>
      <c r="S24" s="203">
        <v>0.28999999999999998</v>
      </c>
      <c r="T24" s="203">
        <v>0</v>
      </c>
      <c r="U24" s="203">
        <v>0.9</v>
      </c>
      <c r="V24" s="203">
        <v>0.2</v>
      </c>
      <c r="W24" s="203">
        <v>0.6</v>
      </c>
      <c r="X24" s="203">
        <v>1.65</v>
      </c>
      <c r="Y24" s="203">
        <v>0</v>
      </c>
      <c r="Z24" s="203">
        <v>2.82</v>
      </c>
      <c r="AA24" s="203">
        <v>1</v>
      </c>
      <c r="AB24" s="203">
        <v>0</v>
      </c>
      <c r="AC24" s="203">
        <v>23.8</v>
      </c>
      <c r="AD24" s="203">
        <v>0</v>
      </c>
      <c r="AE24" s="203">
        <v>0</v>
      </c>
      <c r="AF24" s="203">
        <v>0</v>
      </c>
      <c r="AG24" s="203">
        <v>31.81</v>
      </c>
      <c r="AH24" s="203">
        <v>0</v>
      </c>
      <c r="AI24" s="203">
        <v>31.81</v>
      </c>
      <c r="AJ24" s="203">
        <v>0</v>
      </c>
      <c r="AK24" s="203">
        <v>10.89</v>
      </c>
      <c r="AL24" s="203">
        <v>0</v>
      </c>
      <c r="AM24" s="203">
        <v>0</v>
      </c>
      <c r="AN24" s="203">
        <v>0</v>
      </c>
      <c r="AO24" s="203">
        <v>221.87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8.76</v>
      </c>
      <c r="E25" s="203">
        <v>0</v>
      </c>
      <c r="F25" s="203">
        <v>0</v>
      </c>
      <c r="G25" s="203">
        <v>16.16</v>
      </c>
      <c r="H25" s="203">
        <v>0</v>
      </c>
      <c r="I25" s="203">
        <v>0</v>
      </c>
      <c r="J25" s="203">
        <v>18.329999999999998</v>
      </c>
      <c r="K25" s="203">
        <v>4.4000000000000004</v>
      </c>
      <c r="L25" s="203">
        <v>124.77</v>
      </c>
      <c r="M25" s="203">
        <v>1.02</v>
      </c>
      <c r="N25" s="203">
        <v>1.32</v>
      </c>
      <c r="O25" s="203">
        <v>0</v>
      </c>
      <c r="P25" s="203">
        <v>1.56</v>
      </c>
      <c r="Q25" s="203">
        <v>3.01</v>
      </c>
      <c r="R25" s="203">
        <v>6.12</v>
      </c>
      <c r="S25" s="203">
        <v>3.81</v>
      </c>
      <c r="T25" s="203">
        <v>0</v>
      </c>
      <c r="U25" s="203">
        <v>0.9</v>
      </c>
      <c r="V25" s="203">
        <v>0.2</v>
      </c>
      <c r="W25" s="203">
        <v>0.6</v>
      </c>
      <c r="X25" s="203">
        <v>1.65</v>
      </c>
      <c r="Y25" s="203">
        <v>0</v>
      </c>
      <c r="Z25" s="203">
        <v>2.82</v>
      </c>
      <c r="AA25" s="203">
        <v>13.21</v>
      </c>
      <c r="AB25" s="203">
        <v>0</v>
      </c>
      <c r="AC25" s="203">
        <v>23.8</v>
      </c>
      <c r="AD25" s="203">
        <v>0</v>
      </c>
      <c r="AE25" s="203">
        <v>0</v>
      </c>
      <c r="AF25" s="203">
        <v>0</v>
      </c>
      <c r="AG25" s="203">
        <v>31.81</v>
      </c>
      <c r="AH25" s="203">
        <v>0</v>
      </c>
      <c r="AI25" s="203">
        <v>31.81</v>
      </c>
      <c r="AJ25" s="203">
        <v>0</v>
      </c>
      <c r="AK25" s="203">
        <v>10.89</v>
      </c>
      <c r="AL25" s="203">
        <v>0</v>
      </c>
      <c r="AM25" s="203">
        <v>0</v>
      </c>
      <c r="AN25" s="203">
        <v>0</v>
      </c>
      <c r="AO25" s="203">
        <v>221.87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8.76</v>
      </c>
      <c r="E26" s="203">
        <v>0</v>
      </c>
      <c r="F26" s="203">
        <v>0</v>
      </c>
      <c r="G26" s="203">
        <v>16.16</v>
      </c>
      <c r="H26" s="203">
        <v>0</v>
      </c>
      <c r="I26" s="203">
        <v>0</v>
      </c>
      <c r="J26" s="203">
        <v>18.329999999999998</v>
      </c>
      <c r="K26" s="203">
        <v>0.34</v>
      </c>
      <c r="L26" s="203">
        <v>66.95</v>
      </c>
      <c r="M26" s="203">
        <v>1.02</v>
      </c>
      <c r="N26" s="203">
        <v>1.32</v>
      </c>
      <c r="O26" s="203">
        <v>0</v>
      </c>
      <c r="P26" s="203">
        <v>1.56</v>
      </c>
      <c r="Q26" s="203">
        <v>0.23</v>
      </c>
      <c r="R26" s="203">
        <v>0.6</v>
      </c>
      <c r="S26" s="203">
        <v>0.36</v>
      </c>
      <c r="T26" s="203">
        <v>0</v>
      </c>
      <c r="U26" s="203">
        <v>0.9</v>
      </c>
      <c r="V26" s="203">
        <v>0.2</v>
      </c>
      <c r="W26" s="203">
        <v>0.6</v>
      </c>
      <c r="X26" s="203">
        <v>1.65</v>
      </c>
      <c r="Y26" s="203">
        <v>0</v>
      </c>
      <c r="Z26" s="203">
        <v>2.82</v>
      </c>
      <c r="AA26" s="203">
        <v>1</v>
      </c>
      <c r="AB26" s="203">
        <v>0</v>
      </c>
      <c r="AC26" s="203">
        <v>23.8</v>
      </c>
      <c r="AD26" s="203">
        <v>0</v>
      </c>
      <c r="AE26" s="203">
        <v>0</v>
      </c>
      <c r="AF26" s="203">
        <v>0</v>
      </c>
      <c r="AG26" s="203">
        <v>31.81</v>
      </c>
      <c r="AH26" s="203">
        <v>0</v>
      </c>
      <c r="AI26" s="203">
        <v>31.81</v>
      </c>
      <c r="AJ26" s="203">
        <v>0</v>
      </c>
      <c r="AK26" s="203">
        <v>10.89</v>
      </c>
      <c r="AL26" s="203">
        <v>0</v>
      </c>
      <c r="AM26" s="203">
        <v>0</v>
      </c>
      <c r="AN26" s="203">
        <v>0</v>
      </c>
      <c r="AO26" s="203">
        <v>221.87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8.89</v>
      </c>
      <c r="E27" s="203">
        <v>0</v>
      </c>
      <c r="F27" s="203">
        <v>0</v>
      </c>
      <c r="G27" s="203">
        <v>16.16</v>
      </c>
      <c r="H27" s="203">
        <v>0</v>
      </c>
      <c r="I27" s="203">
        <v>0</v>
      </c>
      <c r="J27" s="203">
        <v>18.329999999999998</v>
      </c>
      <c r="K27" s="203">
        <v>0.34</v>
      </c>
      <c r="L27" s="203">
        <v>15.4</v>
      </c>
      <c r="M27" s="203">
        <v>1.02</v>
      </c>
      <c r="N27" s="203">
        <v>1.32</v>
      </c>
      <c r="O27" s="203">
        <v>0</v>
      </c>
      <c r="P27" s="203">
        <v>1.56</v>
      </c>
      <c r="Q27" s="203">
        <v>0.23</v>
      </c>
      <c r="R27" s="203">
        <v>0.47</v>
      </c>
      <c r="S27" s="203">
        <v>0.28999999999999998</v>
      </c>
      <c r="T27" s="203">
        <v>0</v>
      </c>
      <c r="U27" s="203">
        <v>0.99</v>
      </c>
      <c r="V27" s="203">
        <v>0.2</v>
      </c>
      <c r="W27" s="203">
        <v>0.6</v>
      </c>
      <c r="X27" s="203">
        <v>1.65</v>
      </c>
      <c r="Y27" s="203">
        <v>0</v>
      </c>
      <c r="Z27" s="203">
        <v>2.82</v>
      </c>
      <c r="AA27" s="203">
        <v>1</v>
      </c>
      <c r="AB27" s="203">
        <v>0</v>
      </c>
      <c r="AC27" s="203">
        <v>23.8</v>
      </c>
      <c r="AD27" s="203">
        <v>0</v>
      </c>
      <c r="AE27" s="203">
        <v>0</v>
      </c>
      <c r="AF27" s="203">
        <v>0</v>
      </c>
      <c r="AG27" s="203">
        <v>31.81</v>
      </c>
      <c r="AH27" s="203">
        <v>0</v>
      </c>
      <c r="AI27" s="203">
        <v>31.81</v>
      </c>
      <c r="AJ27" s="203">
        <v>0</v>
      </c>
      <c r="AK27" s="203">
        <v>10.89</v>
      </c>
      <c r="AL27" s="203">
        <v>0</v>
      </c>
      <c r="AM27" s="203">
        <v>0</v>
      </c>
      <c r="AN27" s="203">
        <v>0</v>
      </c>
      <c r="AO27" s="203">
        <v>221.87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8.89</v>
      </c>
      <c r="E28" s="203">
        <v>0</v>
      </c>
      <c r="F28" s="203">
        <v>0</v>
      </c>
      <c r="G28" s="203">
        <v>16.16</v>
      </c>
      <c r="H28" s="203">
        <v>0</v>
      </c>
      <c r="I28" s="203">
        <v>0</v>
      </c>
      <c r="J28" s="203">
        <v>18.329999999999998</v>
      </c>
      <c r="K28" s="203">
        <v>0.34</v>
      </c>
      <c r="L28" s="203">
        <v>13.98</v>
      </c>
      <c r="M28" s="203">
        <v>1.02</v>
      </c>
      <c r="N28" s="203">
        <v>1.32</v>
      </c>
      <c r="O28" s="203">
        <v>0</v>
      </c>
      <c r="P28" s="203">
        <v>1.56</v>
      </c>
      <c r="Q28" s="203">
        <v>0.23</v>
      </c>
      <c r="R28" s="203">
        <v>0.47</v>
      </c>
      <c r="S28" s="203">
        <v>0.28999999999999998</v>
      </c>
      <c r="T28" s="203">
        <v>0</v>
      </c>
      <c r="U28" s="203">
        <v>0.93</v>
      </c>
      <c r="V28" s="203">
        <v>0.2</v>
      </c>
      <c r="W28" s="203">
        <v>0.6</v>
      </c>
      <c r="X28" s="203">
        <v>1.65</v>
      </c>
      <c r="Y28" s="203">
        <v>0</v>
      </c>
      <c r="Z28" s="203">
        <v>2.82</v>
      </c>
      <c r="AA28" s="203">
        <v>1</v>
      </c>
      <c r="AB28" s="203">
        <v>0</v>
      </c>
      <c r="AC28" s="203">
        <v>23.8</v>
      </c>
      <c r="AD28" s="203">
        <v>0</v>
      </c>
      <c r="AE28" s="203">
        <v>0</v>
      </c>
      <c r="AF28" s="203">
        <v>0</v>
      </c>
      <c r="AG28" s="203">
        <v>31.81</v>
      </c>
      <c r="AH28" s="203">
        <v>0</v>
      </c>
      <c r="AI28" s="203">
        <v>31.81</v>
      </c>
      <c r="AJ28" s="203">
        <v>0</v>
      </c>
      <c r="AK28" s="203">
        <v>10.89</v>
      </c>
      <c r="AL28" s="203">
        <v>0</v>
      </c>
      <c r="AM28" s="203">
        <v>0</v>
      </c>
      <c r="AN28" s="203">
        <v>0</v>
      </c>
      <c r="AO28" s="203">
        <v>221.87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8.89</v>
      </c>
      <c r="E29" s="203">
        <v>0</v>
      </c>
      <c r="F29" s="203">
        <v>0</v>
      </c>
      <c r="G29" s="203">
        <v>16.16</v>
      </c>
      <c r="H29" s="203">
        <v>0</v>
      </c>
      <c r="I29" s="203">
        <v>0</v>
      </c>
      <c r="J29" s="203">
        <v>18.329999999999998</v>
      </c>
      <c r="K29" s="203">
        <v>0.34</v>
      </c>
      <c r="L29" s="203">
        <v>13.98</v>
      </c>
      <c r="M29" s="203">
        <v>1.02</v>
      </c>
      <c r="N29" s="203">
        <v>1.32</v>
      </c>
      <c r="O29" s="203">
        <v>0</v>
      </c>
      <c r="P29" s="203">
        <v>1.56</v>
      </c>
      <c r="Q29" s="203">
        <v>0.23</v>
      </c>
      <c r="R29" s="203">
        <v>0.47</v>
      </c>
      <c r="S29" s="203">
        <v>0.28999999999999998</v>
      </c>
      <c r="T29" s="203">
        <v>0</v>
      </c>
      <c r="U29" s="203">
        <v>0.93</v>
      </c>
      <c r="V29" s="203">
        <v>0.2</v>
      </c>
      <c r="W29" s="203">
        <v>0.6</v>
      </c>
      <c r="X29" s="203">
        <v>1.65</v>
      </c>
      <c r="Y29" s="203">
        <v>0</v>
      </c>
      <c r="Z29" s="203">
        <v>2.82</v>
      </c>
      <c r="AA29" s="203">
        <v>1</v>
      </c>
      <c r="AB29" s="203">
        <v>0</v>
      </c>
      <c r="AC29" s="203">
        <v>23.8</v>
      </c>
      <c r="AD29" s="203">
        <v>0</v>
      </c>
      <c r="AE29" s="203">
        <v>0</v>
      </c>
      <c r="AF29" s="203">
        <v>0</v>
      </c>
      <c r="AG29" s="203">
        <v>31.81</v>
      </c>
      <c r="AH29" s="203">
        <v>0</v>
      </c>
      <c r="AI29" s="203">
        <v>31.81</v>
      </c>
      <c r="AJ29" s="203">
        <v>0</v>
      </c>
      <c r="AK29" s="203">
        <v>10.89</v>
      </c>
      <c r="AL29" s="203">
        <v>0</v>
      </c>
      <c r="AM29" s="203">
        <v>0</v>
      </c>
      <c r="AN29" s="203">
        <v>0</v>
      </c>
      <c r="AO29" s="203">
        <v>221.87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8.92</v>
      </c>
      <c r="E30" s="203">
        <v>0</v>
      </c>
      <c r="F30" s="203">
        <v>0</v>
      </c>
      <c r="G30" s="203">
        <v>16.16</v>
      </c>
      <c r="H30" s="203">
        <v>0</v>
      </c>
      <c r="I30" s="203">
        <v>0</v>
      </c>
      <c r="J30" s="203">
        <v>18.329999999999998</v>
      </c>
      <c r="K30" s="203">
        <v>0.34</v>
      </c>
      <c r="L30" s="203">
        <v>13.98</v>
      </c>
      <c r="M30" s="203">
        <v>1.02</v>
      </c>
      <c r="N30" s="203">
        <v>1.32</v>
      </c>
      <c r="O30" s="203">
        <v>0</v>
      </c>
      <c r="P30" s="203">
        <v>1.56</v>
      </c>
      <c r="Q30" s="203">
        <v>0.23</v>
      </c>
      <c r="R30" s="203">
        <v>0.47</v>
      </c>
      <c r="S30" s="203">
        <v>0.28999999999999998</v>
      </c>
      <c r="T30" s="203">
        <v>0</v>
      </c>
      <c r="U30" s="203">
        <v>0.93</v>
      </c>
      <c r="V30" s="203">
        <v>0.2</v>
      </c>
      <c r="W30" s="203">
        <v>0.6</v>
      </c>
      <c r="X30" s="203">
        <v>1.65</v>
      </c>
      <c r="Y30" s="203">
        <v>0</v>
      </c>
      <c r="Z30" s="203">
        <v>2.82</v>
      </c>
      <c r="AA30" s="203">
        <v>1</v>
      </c>
      <c r="AB30" s="203">
        <v>0</v>
      </c>
      <c r="AC30" s="203">
        <v>23.8</v>
      </c>
      <c r="AD30" s="203">
        <v>0</v>
      </c>
      <c r="AE30" s="203">
        <v>0</v>
      </c>
      <c r="AF30" s="203">
        <v>0</v>
      </c>
      <c r="AG30" s="203">
        <v>31.81</v>
      </c>
      <c r="AH30" s="203">
        <v>0</v>
      </c>
      <c r="AI30" s="203">
        <v>31.81</v>
      </c>
      <c r="AJ30" s="203">
        <v>0</v>
      </c>
      <c r="AK30" s="203">
        <v>13.34</v>
      </c>
      <c r="AL30" s="203">
        <v>0</v>
      </c>
      <c r="AM30" s="203">
        <v>0</v>
      </c>
      <c r="AN30" s="203">
        <v>0</v>
      </c>
      <c r="AO30" s="203">
        <v>221.87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8.92</v>
      </c>
      <c r="E31" s="203">
        <v>0</v>
      </c>
      <c r="F31" s="203">
        <v>0</v>
      </c>
      <c r="G31" s="203">
        <v>16.16</v>
      </c>
      <c r="H31" s="203">
        <v>0</v>
      </c>
      <c r="I31" s="203">
        <v>0</v>
      </c>
      <c r="J31" s="203">
        <v>18.329999999999998</v>
      </c>
      <c r="K31" s="203">
        <v>4.4000000000000004</v>
      </c>
      <c r="L31" s="203">
        <v>66.95</v>
      </c>
      <c r="M31" s="203">
        <v>1.02</v>
      </c>
      <c r="N31" s="203">
        <v>1.32</v>
      </c>
      <c r="O31" s="203">
        <v>0</v>
      </c>
      <c r="P31" s="203">
        <v>1.56</v>
      </c>
      <c r="Q31" s="203">
        <v>3.01</v>
      </c>
      <c r="R31" s="203">
        <v>6.12</v>
      </c>
      <c r="S31" s="203">
        <v>3.81</v>
      </c>
      <c r="T31" s="203">
        <v>0</v>
      </c>
      <c r="U31" s="203">
        <v>0.93</v>
      </c>
      <c r="V31" s="203">
        <v>2.62</v>
      </c>
      <c r="W31" s="203">
        <v>6.66</v>
      </c>
      <c r="X31" s="203">
        <v>21.39</v>
      </c>
      <c r="Y31" s="203">
        <v>0</v>
      </c>
      <c r="Z31" s="203">
        <v>34.32</v>
      </c>
      <c r="AA31" s="203">
        <v>13.21</v>
      </c>
      <c r="AB31" s="203">
        <v>0</v>
      </c>
      <c r="AC31" s="203">
        <v>23.8</v>
      </c>
      <c r="AD31" s="203">
        <v>0</v>
      </c>
      <c r="AE31" s="203">
        <v>0</v>
      </c>
      <c r="AF31" s="203">
        <v>0</v>
      </c>
      <c r="AG31" s="203">
        <v>31.81</v>
      </c>
      <c r="AH31" s="203">
        <v>0</v>
      </c>
      <c r="AI31" s="203">
        <v>31.81</v>
      </c>
      <c r="AJ31" s="203">
        <v>0</v>
      </c>
      <c r="AK31" s="203">
        <v>13.34</v>
      </c>
      <c r="AL31" s="203">
        <v>0</v>
      </c>
      <c r="AM31" s="203">
        <v>0</v>
      </c>
      <c r="AN31" s="203">
        <v>0</v>
      </c>
      <c r="AO31" s="203">
        <v>221.87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8.92</v>
      </c>
      <c r="E32" s="203">
        <v>0</v>
      </c>
      <c r="F32" s="203">
        <v>0</v>
      </c>
      <c r="G32" s="203">
        <v>16.16</v>
      </c>
      <c r="H32" s="203">
        <v>0</v>
      </c>
      <c r="I32" s="203">
        <v>0</v>
      </c>
      <c r="J32" s="203">
        <v>18.329999999999998</v>
      </c>
      <c r="K32" s="203">
        <v>4.4000000000000004</v>
      </c>
      <c r="L32" s="203">
        <v>124.77</v>
      </c>
      <c r="M32" s="203">
        <v>1.02</v>
      </c>
      <c r="N32" s="203">
        <v>1.32</v>
      </c>
      <c r="O32" s="203">
        <v>0</v>
      </c>
      <c r="P32" s="203">
        <v>1.56</v>
      </c>
      <c r="Q32" s="203">
        <v>3.01</v>
      </c>
      <c r="R32" s="203">
        <v>6.12</v>
      </c>
      <c r="S32" s="203">
        <v>3.81</v>
      </c>
      <c r="T32" s="203">
        <v>0</v>
      </c>
      <c r="U32" s="203">
        <v>0.93</v>
      </c>
      <c r="V32" s="203">
        <v>2.62</v>
      </c>
      <c r="W32" s="203">
        <v>0.67</v>
      </c>
      <c r="X32" s="203">
        <v>1.65</v>
      </c>
      <c r="Y32" s="203">
        <v>0</v>
      </c>
      <c r="Z32" s="203">
        <v>34.32</v>
      </c>
      <c r="AA32" s="203">
        <v>13.21</v>
      </c>
      <c r="AB32" s="203">
        <v>0</v>
      </c>
      <c r="AC32" s="203">
        <v>23.8</v>
      </c>
      <c r="AD32" s="203">
        <v>0</v>
      </c>
      <c r="AE32" s="203">
        <v>0</v>
      </c>
      <c r="AF32" s="203">
        <v>0</v>
      </c>
      <c r="AG32" s="203">
        <v>31.81</v>
      </c>
      <c r="AH32" s="203">
        <v>0</v>
      </c>
      <c r="AI32" s="203">
        <v>31.81</v>
      </c>
      <c r="AJ32" s="203">
        <v>0</v>
      </c>
      <c r="AK32" s="203">
        <v>13.34</v>
      </c>
      <c r="AL32" s="203">
        <v>0</v>
      </c>
      <c r="AM32" s="203">
        <v>0</v>
      </c>
      <c r="AN32" s="203">
        <v>0</v>
      </c>
      <c r="AO32" s="203">
        <v>221.87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8.92</v>
      </c>
      <c r="E33" s="203">
        <v>0</v>
      </c>
      <c r="F33" s="203">
        <v>0</v>
      </c>
      <c r="G33" s="203">
        <v>16.16</v>
      </c>
      <c r="H33" s="203">
        <v>0</v>
      </c>
      <c r="I33" s="203">
        <v>0</v>
      </c>
      <c r="J33" s="203">
        <v>18.329999999999998</v>
      </c>
      <c r="K33" s="203">
        <v>4.4000000000000004</v>
      </c>
      <c r="L33" s="203">
        <v>180.67</v>
      </c>
      <c r="M33" s="203">
        <v>1.02</v>
      </c>
      <c r="N33" s="203">
        <v>1.32</v>
      </c>
      <c r="O33" s="203">
        <v>0</v>
      </c>
      <c r="P33" s="203">
        <v>1.56</v>
      </c>
      <c r="Q33" s="203">
        <v>3.01</v>
      </c>
      <c r="R33" s="203">
        <v>6.12</v>
      </c>
      <c r="S33" s="203">
        <v>3.81</v>
      </c>
      <c r="T33" s="203">
        <v>0</v>
      </c>
      <c r="U33" s="203">
        <v>0.93</v>
      </c>
      <c r="V33" s="203">
        <v>0.2</v>
      </c>
      <c r="W33" s="203">
        <v>0.6</v>
      </c>
      <c r="X33" s="203">
        <v>1.65</v>
      </c>
      <c r="Y33" s="203">
        <v>0</v>
      </c>
      <c r="Z33" s="203">
        <v>34.32</v>
      </c>
      <c r="AA33" s="203">
        <v>13.21</v>
      </c>
      <c r="AB33" s="203">
        <v>0</v>
      </c>
      <c r="AC33" s="203">
        <v>23.8</v>
      </c>
      <c r="AD33" s="203">
        <v>0</v>
      </c>
      <c r="AE33" s="203">
        <v>0</v>
      </c>
      <c r="AF33" s="203">
        <v>0</v>
      </c>
      <c r="AG33" s="203">
        <v>31.81</v>
      </c>
      <c r="AH33" s="203">
        <v>0</v>
      </c>
      <c r="AI33" s="203">
        <v>31.81</v>
      </c>
      <c r="AJ33" s="203">
        <v>0</v>
      </c>
      <c r="AK33" s="203">
        <v>13.34</v>
      </c>
      <c r="AL33" s="203">
        <v>0</v>
      </c>
      <c r="AM33" s="203">
        <v>0</v>
      </c>
      <c r="AN33" s="203">
        <v>0</v>
      </c>
      <c r="AO33" s="203">
        <v>221.87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8.89</v>
      </c>
      <c r="E34" s="203">
        <v>0</v>
      </c>
      <c r="F34" s="203">
        <v>0</v>
      </c>
      <c r="G34" s="203">
        <v>16.16</v>
      </c>
      <c r="H34" s="203">
        <v>0</v>
      </c>
      <c r="I34" s="203">
        <v>0</v>
      </c>
      <c r="J34" s="203">
        <v>18.329999999999998</v>
      </c>
      <c r="K34" s="203">
        <v>4.4000000000000004</v>
      </c>
      <c r="L34" s="203">
        <v>180.67</v>
      </c>
      <c r="M34" s="203">
        <v>1.02</v>
      </c>
      <c r="N34" s="203">
        <v>1.32</v>
      </c>
      <c r="O34" s="203">
        <v>0</v>
      </c>
      <c r="P34" s="203">
        <v>1.56</v>
      </c>
      <c r="Q34" s="203">
        <v>3.01</v>
      </c>
      <c r="R34" s="203">
        <v>6.12</v>
      </c>
      <c r="S34" s="203">
        <v>3.81</v>
      </c>
      <c r="T34" s="203">
        <v>0</v>
      </c>
      <c r="U34" s="203">
        <v>0.93</v>
      </c>
      <c r="V34" s="203">
        <v>0.2</v>
      </c>
      <c r="W34" s="203">
        <v>0.6</v>
      </c>
      <c r="X34" s="203">
        <v>1.65</v>
      </c>
      <c r="Y34" s="203">
        <v>0</v>
      </c>
      <c r="Z34" s="203">
        <v>34.32</v>
      </c>
      <c r="AA34" s="203">
        <v>13.21</v>
      </c>
      <c r="AB34" s="203">
        <v>0</v>
      </c>
      <c r="AC34" s="203">
        <v>23.8</v>
      </c>
      <c r="AD34" s="203">
        <v>0</v>
      </c>
      <c r="AE34" s="203">
        <v>0</v>
      </c>
      <c r="AF34" s="203">
        <v>0</v>
      </c>
      <c r="AG34" s="203">
        <v>31.81</v>
      </c>
      <c r="AH34" s="203">
        <v>0</v>
      </c>
      <c r="AI34" s="203">
        <v>31.81</v>
      </c>
      <c r="AJ34" s="203">
        <v>0</v>
      </c>
      <c r="AK34" s="203">
        <v>13.34</v>
      </c>
      <c r="AL34" s="203">
        <v>0</v>
      </c>
      <c r="AM34" s="203">
        <v>0</v>
      </c>
      <c r="AN34" s="203">
        <v>0</v>
      </c>
      <c r="AO34" s="203">
        <v>221.87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8.86</v>
      </c>
      <c r="E35" s="203">
        <v>0</v>
      </c>
      <c r="F35" s="203">
        <v>0</v>
      </c>
      <c r="G35" s="203">
        <v>16.16</v>
      </c>
      <c r="H35" s="203">
        <v>0</v>
      </c>
      <c r="I35" s="203">
        <v>0</v>
      </c>
      <c r="J35" s="203">
        <v>18.329999999999998</v>
      </c>
      <c r="K35" s="203">
        <v>4.4000000000000004</v>
      </c>
      <c r="L35" s="203">
        <v>180.67</v>
      </c>
      <c r="M35" s="203">
        <v>1.02</v>
      </c>
      <c r="N35" s="203">
        <v>1.32</v>
      </c>
      <c r="O35" s="203">
        <v>0</v>
      </c>
      <c r="P35" s="203">
        <v>1.56</v>
      </c>
      <c r="Q35" s="203">
        <v>3.01</v>
      </c>
      <c r="R35" s="203">
        <v>6.12</v>
      </c>
      <c r="S35" s="203">
        <v>3.81</v>
      </c>
      <c r="T35" s="203">
        <v>0</v>
      </c>
      <c r="U35" s="203">
        <v>0.93</v>
      </c>
      <c r="V35" s="203">
        <v>0.2</v>
      </c>
      <c r="W35" s="203">
        <v>0.6</v>
      </c>
      <c r="X35" s="203">
        <v>1.65</v>
      </c>
      <c r="Y35" s="203">
        <v>0</v>
      </c>
      <c r="Z35" s="203">
        <v>34.32</v>
      </c>
      <c r="AA35" s="203">
        <v>13.21</v>
      </c>
      <c r="AB35" s="203">
        <v>0</v>
      </c>
      <c r="AC35" s="203">
        <v>23.8</v>
      </c>
      <c r="AD35" s="203">
        <v>0</v>
      </c>
      <c r="AE35" s="203">
        <v>0</v>
      </c>
      <c r="AF35" s="203">
        <v>0</v>
      </c>
      <c r="AG35" s="203">
        <v>31.81</v>
      </c>
      <c r="AH35" s="203">
        <v>0</v>
      </c>
      <c r="AI35" s="203">
        <v>31.81</v>
      </c>
      <c r="AJ35" s="203">
        <v>0</v>
      </c>
      <c r="AK35" s="203">
        <v>10.89</v>
      </c>
      <c r="AL35" s="203">
        <v>0</v>
      </c>
      <c r="AM35" s="203">
        <v>0</v>
      </c>
      <c r="AN35" s="203">
        <v>0</v>
      </c>
      <c r="AO35" s="203">
        <v>221.87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8.7899999999999991</v>
      </c>
      <c r="E36" s="203">
        <v>0</v>
      </c>
      <c r="F36" s="203">
        <v>0</v>
      </c>
      <c r="G36" s="203">
        <v>16.16</v>
      </c>
      <c r="H36" s="203">
        <v>0</v>
      </c>
      <c r="I36" s="203">
        <v>0</v>
      </c>
      <c r="J36" s="203">
        <v>18.329999999999998</v>
      </c>
      <c r="K36" s="203">
        <v>4.4000000000000004</v>
      </c>
      <c r="L36" s="203">
        <v>180.14</v>
      </c>
      <c r="M36" s="203">
        <v>1.02</v>
      </c>
      <c r="N36" s="203">
        <v>1.32</v>
      </c>
      <c r="O36" s="203">
        <v>0</v>
      </c>
      <c r="P36" s="203">
        <v>1.56</v>
      </c>
      <c r="Q36" s="203">
        <v>3.01</v>
      </c>
      <c r="R36" s="203">
        <v>6.12</v>
      </c>
      <c r="S36" s="203">
        <v>3.81</v>
      </c>
      <c r="T36" s="203">
        <v>0</v>
      </c>
      <c r="U36" s="203">
        <v>0.93</v>
      </c>
      <c r="V36" s="203">
        <v>0.2</v>
      </c>
      <c r="W36" s="203">
        <v>0.6</v>
      </c>
      <c r="X36" s="203">
        <v>1.65</v>
      </c>
      <c r="Y36" s="203">
        <v>0</v>
      </c>
      <c r="Z36" s="203">
        <v>34.32</v>
      </c>
      <c r="AA36" s="203">
        <v>13.21</v>
      </c>
      <c r="AB36" s="203">
        <v>0</v>
      </c>
      <c r="AC36" s="203">
        <v>23.8</v>
      </c>
      <c r="AD36" s="203">
        <v>0</v>
      </c>
      <c r="AE36" s="203">
        <v>0</v>
      </c>
      <c r="AF36" s="203">
        <v>0</v>
      </c>
      <c r="AG36" s="203">
        <v>31.81</v>
      </c>
      <c r="AH36" s="203">
        <v>0</v>
      </c>
      <c r="AI36" s="203">
        <v>31.81</v>
      </c>
      <c r="AJ36" s="203">
        <v>0</v>
      </c>
      <c r="AK36" s="203">
        <v>10.89</v>
      </c>
      <c r="AL36" s="203">
        <v>0</v>
      </c>
      <c r="AM36" s="203">
        <v>0</v>
      </c>
      <c r="AN36" s="203">
        <v>0</v>
      </c>
      <c r="AO36" s="203">
        <v>221.87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8.76</v>
      </c>
      <c r="E37" s="203">
        <v>0</v>
      </c>
      <c r="F37" s="203">
        <v>0</v>
      </c>
      <c r="G37" s="203">
        <v>16.16</v>
      </c>
      <c r="H37" s="203">
        <v>0</v>
      </c>
      <c r="I37" s="203">
        <v>0</v>
      </c>
      <c r="J37" s="203">
        <v>18.329999999999998</v>
      </c>
      <c r="K37" s="203">
        <v>4.4000000000000004</v>
      </c>
      <c r="L37" s="203">
        <v>180.14</v>
      </c>
      <c r="M37" s="203">
        <v>1.02</v>
      </c>
      <c r="N37" s="203">
        <v>1.32</v>
      </c>
      <c r="O37" s="203">
        <v>0</v>
      </c>
      <c r="P37" s="203">
        <v>1.56</v>
      </c>
      <c r="Q37" s="203">
        <v>2.88</v>
      </c>
      <c r="R37" s="203">
        <v>5.86</v>
      </c>
      <c r="S37" s="203">
        <v>3.65</v>
      </c>
      <c r="T37" s="203">
        <v>0</v>
      </c>
      <c r="U37" s="203">
        <v>0.93</v>
      </c>
      <c r="V37" s="203">
        <v>2.62</v>
      </c>
      <c r="W37" s="203">
        <v>6.66</v>
      </c>
      <c r="X37" s="203">
        <v>21.39</v>
      </c>
      <c r="Y37" s="203">
        <v>0</v>
      </c>
      <c r="Z37" s="203">
        <v>34.32</v>
      </c>
      <c r="AA37" s="203">
        <v>13.21</v>
      </c>
      <c r="AB37" s="203">
        <v>0</v>
      </c>
      <c r="AC37" s="203">
        <v>23.8</v>
      </c>
      <c r="AD37" s="203">
        <v>0</v>
      </c>
      <c r="AE37" s="203">
        <v>0</v>
      </c>
      <c r="AF37" s="203">
        <v>0</v>
      </c>
      <c r="AG37" s="203">
        <v>31.81</v>
      </c>
      <c r="AH37" s="203">
        <v>0</v>
      </c>
      <c r="AI37" s="203">
        <v>31.81</v>
      </c>
      <c r="AJ37" s="203">
        <v>0</v>
      </c>
      <c r="AK37" s="203">
        <v>10.89</v>
      </c>
      <c r="AL37" s="203">
        <v>0</v>
      </c>
      <c r="AM37" s="203">
        <v>0</v>
      </c>
      <c r="AN37" s="203">
        <v>0</v>
      </c>
      <c r="AO37" s="203">
        <v>221.87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8.76</v>
      </c>
      <c r="E38" s="203">
        <v>0</v>
      </c>
      <c r="F38" s="203">
        <v>0</v>
      </c>
      <c r="G38" s="203">
        <v>16.16</v>
      </c>
      <c r="H38" s="203">
        <v>0</v>
      </c>
      <c r="I38" s="203">
        <v>0</v>
      </c>
      <c r="J38" s="203">
        <v>18.329999999999998</v>
      </c>
      <c r="K38" s="203">
        <v>4.4000000000000004</v>
      </c>
      <c r="L38" s="203">
        <v>180.14</v>
      </c>
      <c r="M38" s="203">
        <v>1.02</v>
      </c>
      <c r="N38" s="203">
        <v>1.32</v>
      </c>
      <c r="O38" s="203">
        <v>0</v>
      </c>
      <c r="P38" s="203">
        <v>1.56</v>
      </c>
      <c r="Q38" s="203">
        <v>2.88</v>
      </c>
      <c r="R38" s="203">
        <v>5.86</v>
      </c>
      <c r="S38" s="203">
        <v>3.65</v>
      </c>
      <c r="T38" s="203">
        <v>0</v>
      </c>
      <c r="U38" s="203">
        <v>0.93</v>
      </c>
      <c r="V38" s="203">
        <v>2.62</v>
      </c>
      <c r="W38" s="203">
        <v>6.66</v>
      </c>
      <c r="X38" s="203">
        <v>21.39</v>
      </c>
      <c r="Y38" s="203">
        <v>0</v>
      </c>
      <c r="Z38" s="203">
        <v>34.32</v>
      </c>
      <c r="AA38" s="203">
        <v>13.21</v>
      </c>
      <c r="AB38" s="203">
        <v>0</v>
      </c>
      <c r="AC38" s="203">
        <v>23.8</v>
      </c>
      <c r="AD38" s="203">
        <v>0</v>
      </c>
      <c r="AE38" s="203">
        <v>0</v>
      </c>
      <c r="AF38" s="203">
        <v>0</v>
      </c>
      <c r="AG38" s="203">
        <v>31.81</v>
      </c>
      <c r="AH38" s="203">
        <v>0</v>
      </c>
      <c r="AI38" s="203">
        <v>31.81</v>
      </c>
      <c r="AJ38" s="203">
        <v>0</v>
      </c>
      <c r="AK38" s="203">
        <v>10.89</v>
      </c>
      <c r="AL38" s="203">
        <v>0</v>
      </c>
      <c r="AM38" s="203">
        <v>0</v>
      </c>
      <c r="AN38" s="203">
        <v>0</v>
      </c>
      <c r="AO38" s="203">
        <v>221.87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8.6999999999999993</v>
      </c>
      <c r="E39" s="203">
        <v>0</v>
      </c>
      <c r="F39" s="203">
        <v>0</v>
      </c>
      <c r="G39" s="203">
        <v>16.16</v>
      </c>
      <c r="H39" s="203">
        <v>0</v>
      </c>
      <c r="I39" s="203">
        <v>0</v>
      </c>
      <c r="J39" s="203">
        <v>18.329999999999998</v>
      </c>
      <c r="K39" s="203">
        <v>4.4000000000000004</v>
      </c>
      <c r="L39" s="203">
        <v>180.14</v>
      </c>
      <c r="M39" s="203">
        <v>1.02</v>
      </c>
      <c r="N39" s="203">
        <v>1.32</v>
      </c>
      <c r="O39" s="203">
        <v>0</v>
      </c>
      <c r="P39" s="203">
        <v>1.56</v>
      </c>
      <c r="Q39" s="203">
        <v>2.88</v>
      </c>
      <c r="R39" s="203">
        <v>5.86</v>
      </c>
      <c r="S39" s="203">
        <v>3.65</v>
      </c>
      <c r="T39" s="203">
        <v>0</v>
      </c>
      <c r="U39" s="203">
        <v>0.93</v>
      </c>
      <c r="V39" s="203">
        <v>2.62</v>
      </c>
      <c r="W39" s="203">
        <v>6.66</v>
      </c>
      <c r="X39" s="203">
        <v>21.39</v>
      </c>
      <c r="Y39" s="203">
        <v>0</v>
      </c>
      <c r="Z39" s="203">
        <v>34.32</v>
      </c>
      <c r="AA39" s="203">
        <v>13.21</v>
      </c>
      <c r="AB39" s="203">
        <v>0</v>
      </c>
      <c r="AC39" s="203">
        <v>23.8</v>
      </c>
      <c r="AD39" s="203">
        <v>0</v>
      </c>
      <c r="AE39" s="203">
        <v>0</v>
      </c>
      <c r="AF39" s="203">
        <v>0</v>
      </c>
      <c r="AG39" s="203">
        <v>31.81</v>
      </c>
      <c r="AH39" s="203">
        <v>0</v>
      </c>
      <c r="AI39" s="203">
        <v>31.81</v>
      </c>
      <c r="AJ39" s="203">
        <v>0</v>
      </c>
      <c r="AK39" s="203">
        <v>10.89</v>
      </c>
      <c r="AL39" s="203">
        <v>0</v>
      </c>
      <c r="AM39" s="203">
        <v>0</v>
      </c>
      <c r="AN39" s="203">
        <v>0</v>
      </c>
      <c r="AO39" s="203">
        <v>219.7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8.6300000000000008</v>
      </c>
      <c r="E40" s="203">
        <v>0</v>
      </c>
      <c r="F40" s="203">
        <v>0</v>
      </c>
      <c r="G40" s="203">
        <v>16.16</v>
      </c>
      <c r="H40" s="203">
        <v>0</v>
      </c>
      <c r="I40" s="203">
        <v>0</v>
      </c>
      <c r="J40" s="203">
        <v>18.329999999999998</v>
      </c>
      <c r="K40" s="203">
        <v>4.4000000000000004</v>
      </c>
      <c r="L40" s="203">
        <v>180.14</v>
      </c>
      <c r="M40" s="203">
        <v>1.02</v>
      </c>
      <c r="N40" s="203">
        <v>1.32</v>
      </c>
      <c r="O40" s="203">
        <v>0</v>
      </c>
      <c r="P40" s="203">
        <v>1.56</v>
      </c>
      <c r="Q40" s="203">
        <v>2.88</v>
      </c>
      <c r="R40" s="203">
        <v>5.86</v>
      </c>
      <c r="S40" s="203">
        <v>3.65</v>
      </c>
      <c r="T40" s="203">
        <v>0</v>
      </c>
      <c r="U40" s="203">
        <v>0.93</v>
      </c>
      <c r="V40" s="203">
        <v>0.2</v>
      </c>
      <c r="W40" s="203">
        <v>0.6</v>
      </c>
      <c r="X40" s="203">
        <v>1.65</v>
      </c>
      <c r="Y40" s="203">
        <v>0</v>
      </c>
      <c r="Z40" s="203">
        <v>34.32</v>
      </c>
      <c r="AA40" s="203">
        <v>13.21</v>
      </c>
      <c r="AB40" s="203">
        <v>0</v>
      </c>
      <c r="AC40" s="203">
        <v>23.8</v>
      </c>
      <c r="AD40" s="203">
        <v>0</v>
      </c>
      <c r="AE40" s="203">
        <v>0</v>
      </c>
      <c r="AF40" s="203">
        <v>0</v>
      </c>
      <c r="AG40" s="203">
        <v>31.81</v>
      </c>
      <c r="AH40" s="203">
        <v>0</v>
      </c>
      <c r="AI40" s="203">
        <v>31.81</v>
      </c>
      <c r="AJ40" s="203">
        <v>0</v>
      </c>
      <c r="AK40" s="203">
        <v>10.89</v>
      </c>
      <c r="AL40" s="203">
        <v>0</v>
      </c>
      <c r="AM40" s="203">
        <v>0</v>
      </c>
      <c r="AN40" s="203">
        <v>0</v>
      </c>
      <c r="AO40" s="203">
        <v>219.7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8.57</v>
      </c>
      <c r="E41" s="203">
        <v>0</v>
      </c>
      <c r="F41" s="203">
        <v>0</v>
      </c>
      <c r="G41" s="203">
        <v>16.16</v>
      </c>
      <c r="H41" s="203">
        <v>0</v>
      </c>
      <c r="I41" s="203">
        <v>0</v>
      </c>
      <c r="J41" s="203">
        <v>18.329999999999998</v>
      </c>
      <c r="K41" s="203">
        <v>4.4000000000000004</v>
      </c>
      <c r="L41" s="203">
        <v>180.14</v>
      </c>
      <c r="M41" s="203">
        <v>1.02</v>
      </c>
      <c r="N41" s="203">
        <v>1.32</v>
      </c>
      <c r="O41" s="203">
        <v>0</v>
      </c>
      <c r="P41" s="203">
        <v>1.56</v>
      </c>
      <c r="Q41" s="203">
        <v>2.88</v>
      </c>
      <c r="R41" s="203">
        <v>5.86</v>
      </c>
      <c r="S41" s="203">
        <v>3.65</v>
      </c>
      <c r="T41" s="203">
        <v>0</v>
      </c>
      <c r="U41" s="203">
        <v>0.93</v>
      </c>
      <c r="V41" s="203">
        <v>0.2</v>
      </c>
      <c r="W41" s="203">
        <v>0.6</v>
      </c>
      <c r="X41" s="203">
        <v>1.65</v>
      </c>
      <c r="Y41" s="203">
        <v>0</v>
      </c>
      <c r="Z41" s="203">
        <v>34.32</v>
      </c>
      <c r="AA41" s="203">
        <v>13.21</v>
      </c>
      <c r="AB41" s="203">
        <v>0</v>
      </c>
      <c r="AC41" s="203">
        <v>23.81</v>
      </c>
      <c r="AD41" s="203">
        <v>0</v>
      </c>
      <c r="AE41" s="203">
        <v>0</v>
      </c>
      <c r="AF41" s="203">
        <v>0</v>
      </c>
      <c r="AG41" s="203">
        <v>31.81</v>
      </c>
      <c r="AH41" s="203">
        <v>0</v>
      </c>
      <c r="AI41" s="203">
        <v>31.81</v>
      </c>
      <c r="AJ41" s="203">
        <v>0</v>
      </c>
      <c r="AK41" s="203">
        <v>10.89</v>
      </c>
      <c r="AL41" s="203">
        <v>0</v>
      </c>
      <c r="AM41" s="203">
        <v>0</v>
      </c>
      <c r="AN41" s="203">
        <v>0</v>
      </c>
      <c r="AO41" s="203">
        <v>219.7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8.57</v>
      </c>
      <c r="E42" s="203">
        <v>0</v>
      </c>
      <c r="F42" s="203">
        <v>0</v>
      </c>
      <c r="G42" s="203">
        <v>16.16</v>
      </c>
      <c r="H42" s="203">
        <v>0</v>
      </c>
      <c r="I42" s="203">
        <v>0</v>
      </c>
      <c r="J42" s="203">
        <v>18.329999999999998</v>
      </c>
      <c r="K42" s="203">
        <v>4.4000000000000004</v>
      </c>
      <c r="L42" s="203">
        <v>180.14</v>
      </c>
      <c r="M42" s="203">
        <v>1.02</v>
      </c>
      <c r="N42" s="203">
        <v>1.32</v>
      </c>
      <c r="O42" s="203">
        <v>0</v>
      </c>
      <c r="P42" s="203">
        <v>1.56</v>
      </c>
      <c r="Q42" s="203">
        <v>2.88</v>
      </c>
      <c r="R42" s="203">
        <v>5.86</v>
      </c>
      <c r="S42" s="203">
        <v>3.65</v>
      </c>
      <c r="T42" s="203">
        <v>0</v>
      </c>
      <c r="U42" s="203">
        <v>0.93</v>
      </c>
      <c r="V42" s="203">
        <v>0.2</v>
      </c>
      <c r="W42" s="203">
        <v>0.6</v>
      </c>
      <c r="X42" s="203">
        <v>1.65</v>
      </c>
      <c r="Y42" s="203">
        <v>0</v>
      </c>
      <c r="Z42" s="203">
        <v>34.32</v>
      </c>
      <c r="AA42" s="203">
        <v>13.21</v>
      </c>
      <c r="AB42" s="203">
        <v>0</v>
      </c>
      <c r="AC42" s="203">
        <v>23.81</v>
      </c>
      <c r="AD42" s="203">
        <v>0</v>
      </c>
      <c r="AE42" s="203">
        <v>0</v>
      </c>
      <c r="AF42" s="203">
        <v>0</v>
      </c>
      <c r="AG42" s="203">
        <v>31.81</v>
      </c>
      <c r="AH42" s="203">
        <v>0</v>
      </c>
      <c r="AI42" s="203">
        <v>31.81</v>
      </c>
      <c r="AJ42" s="203">
        <v>0</v>
      </c>
      <c r="AK42" s="203">
        <v>10.89</v>
      </c>
      <c r="AL42" s="203">
        <v>0</v>
      </c>
      <c r="AM42" s="203">
        <v>0</v>
      </c>
      <c r="AN42" s="203">
        <v>0</v>
      </c>
      <c r="AO42" s="203">
        <v>219.7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8.5</v>
      </c>
      <c r="E43" s="203">
        <v>0</v>
      </c>
      <c r="F43" s="203">
        <v>0</v>
      </c>
      <c r="G43" s="203">
        <v>16.16</v>
      </c>
      <c r="H43" s="203">
        <v>0</v>
      </c>
      <c r="I43" s="203">
        <v>0</v>
      </c>
      <c r="J43" s="203">
        <v>18.329999999999998</v>
      </c>
      <c r="K43" s="203">
        <v>4.4000000000000004</v>
      </c>
      <c r="L43" s="203">
        <v>180.14</v>
      </c>
      <c r="M43" s="203">
        <v>1.02</v>
      </c>
      <c r="N43" s="203">
        <v>1.32</v>
      </c>
      <c r="O43" s="203">
        <v>0</v>
      </c>
      <c r="P43" s="203">
        <v>1.56</v>
      </c>
      <c r="Q43" s="203">
        <v>2.4500000000000002</v>
      </c>
      <c r="R43" s="203">
        <v>5.86</v>
      </c>
      <c r="S43" s="203">
        <v>3</v>
      </c>
      <c r="T43" s="203">
        <v>0</v>
      </c>
      <c r="U43" s="203">
        <v>0.93</v>
      </c>
      <c r="V43" s="203">
        <v>0.2</v>
      </c>
      <c r="W43" s="203">
        <v>0.6</v>
      </c>
      <c r="X43" s="203">
        <v>1.65</v>
      </c>
      <c r="Y43" s="203">
        <v>0</v>
      </c>
      <c r="Z43" s="203">
        <v>34.32</v>
      </c>
      <c r="AA43" s="203">
        <v>13.21</v>
      </c>
      <c r="AB43" s="203">
        <v>0</v>
      </c>
      <c r="AC43" s="203">
        <v>23.81</v>
      </c>
      <c r="AD43" s="203">
        <v>0</v>
      </c>
      <c r="AE43" s="203">
        <v>0</v>
      </c>
      <c r="AF43" s="203">
        <v>0</v>
      </c>
      <c r="AG43" s="203">
        <v>31.81</v>
      </c>
      <c r="AH43" s="203">
        <v>0</v>
      </c>
      <c r="AI43" s="203">
        <v>31.81</v>
      </c>
      <c r="AJ43" s="203">
        <v>0</v>
      </c>
      <c r="AK43" s="203">
        <v>10.89</v>
      </c>
      <c r="AL43" s="203">
        <v>0</v>
      </c>
      <c r="AM43" s="203">
        <v>0</v>
      </c>
      <c r="AN43" s="203">
        <v>0</v>
      </c>
      <c r="AO43" s="203">
        <v>219.7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8.4700000000000006</v>
      </c>
      <c r="E44" s="203">
        <v>0</v>
      </c>
      <c r="F44" s="203">
        <v>0</v>
      </c>
      <c r="G44" s="203">
        <v>16.16</v>
      </c>
      <c r="H44" s="203">
        <v>0</v>
      </c>
      <c r="I44" s="203">
        <v>0</v>
      </c>
      <c r="J44" s="203">
        <v>18.329999999999998</v>
      </c>
      <c r="K44" s="203">
        <v>4.4000000000000004</v>
      </c>
      <c r="L44" s="203">
        <v>180.14</v>
      </c>
      <c r="M44" s="203">
        <v>1.02</v>
      </c>
      <c r="N44" s="203">
        <v>1.32</v>
      </c>
      <c r="O44" s="203">
        <v>0</v>
      </c>
      <c r="P44" s="203">
        <v>1.56</v>
      </c>
      <c r="Q44" s="203">
        <v>2.44</v>
      </c>
      <c r="R44" s="203">
        <v>5.86</v>
      </c>
      <c r="S44" s="203">
        <v>3</v>
      </c>
      <c r="T44" s="203">
        <v>0</v>
      </c>
      <c r="U44" s="203">
        <v>0.93</v>
      </c>
      <c r="V44" s="203">
        <v>0.2</v>
      </c>
      <c r="W44" s="203">
        <v>0.6</v>
      </c>
      <c r="X44" s="203">
        <v>1.65</v>
      </c>
      <c r="Y44" s="203">
        <v>0</v>
      </c>
      <c r="Z44" s="203">
        <v>34.32</v>
      </c>
      <c r="AA44" s="203">
        <v>13.21</v>
      </c>
      <c r="AB44" s="203">
        <v>0</v>
      </c>
      <c r="AC44" s="203">
        <v>23.81</v>
      </c>
      <c r="AD44" s="203">
        <v>0</v>
      </c>
      <c r="AE44" s="203">
        <v>0</v>
      </c>
      <c r="AF44" s="203">
        <v>0</v>
      </c>
      <c r="AG44" s="203">
        <v>31.81</v>
      </c>
      <c r="AH44" s="203">
        <v>0</v>
      </c>
      <c r="AI44" s="203">
        <v>31.81</v>
      </c>
      <c r="AJ44" s="203">
        <v>0</v>
      </c>
      <c r="AK44" s="203">
        <v>10.89</v>
      </c>
      <c r="AL44" s="203">
        <v>0</v>
      </c>
      <c r="AM44" s="203">
        <v>0</v>
      </c>
      <c r="AN44" s="203">
        <v>0</v>
      </c>
      <c r="AO44" s="203">
        <v>219.7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8.41</v>
      </c>
      <c r="E45" s="203">
        <v>0</v>
      </c>
      <c r="F45" s="203">
        <v>0</v>
      </c>
      <c r="G45" s="203">
        <v>16.16</v>
      </c>
      <c r="H45" s="203">
        <v>0</v>
      </c>
      <c r="I45" s="203">
        <v>0</v>
      </c>
      <c r="J45" s="203">
        <v>18.329999999999998</v>
      </c>
      <c r="K45" s="203">
        <v>4.4000000000000004</v>
      </c>
      <c r="L45" s="203">
        <v>180.14</v>
      </c>
      <c r="M45" s="203">
        <v>1.02</v>
      </c>
      <c r="N45" s="203">
        <v>1.32</v>
      </c>
      <c r="O45" s="203">
        <v>0</v>
      </c>
      <c r="P45" s="203">
        <v>1.56</v>
      </c>
      <c r="Q45" s="203">
        <v>2.44</v>
      </c>
      <c r="R45" s="203">
        <v>5.86</v>
      </c>
      <c r="S45" s="203">
        <v>3</v>
      </c>
      <c r="T45" s="203">
        <v>0</v>
      </c>
      <c r="U45" s="203">
        <v>0.93</v>
      </c>
      <c r="V45" s="203">
        <v>0</v>
      </c>
      <c r="W45" s="203">
        <v>0.6</v>
      </c>
      <c r="X45" s="203">
        <v>0.75</v>
      </c>
      <c r="Y45" s="203">
        <v>0</v>
      </c>
      <c r="Z45" s="203">
        <v>34.32</v>
      </c>
      <c r="AA45" s="203">
        <v>13.21</v>
      </c>
      <c r="AB45" s="203">
        <v>0</v>
      </c>
      <c r="AC45" s="203">
        <v>23.81</v>
      </c>
      <c r="AD45" s="203">
        <v>0</v>
      </c>
      <c r="AE45" s="203">
        <v>0</v>
      </c>
      <c r="AF45" s="203">
        <v>0</v>
      </c>
      <c r="AG45" s="203">
        <v>31.81</v>
      </c>
      <c r="AH45" s="203">
        <v>0</v>
      </c>
      <c r="AI45" s="203">
        <v>31.81</v>
      </c>
      <c r="AJ45" s="203">
        <v>0</v>
      </c>
      <c r="AK45" s="203">
        <v>10.89</v>
      </c>
      <c r="AL45" s="203">
        <v>0</v>
      </c>
      <c r="AM45" s="203">
        <v>0</v>
      </c>
      <c r="AN45" s="203">
        <v>0</v>
      </c>
      <c r="AO45" s="203">
        <v>219.7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8.41</v>
      </c>
      <c r="E46" s="203">
        <v>0</v>
      </c>
      <c r="F46" s="203">
        <v>0</v>
      </c>
      <c r="G46" s="203">
        <v>16.16</v>
      </c>
      <c r="H46" s="203">
        <v>0</v>
      </c>
      <c r="I46" s="203">
        <v>0</v>
      </c>
      <c r="J46" s="203">
        <v>18.329999999999998</v>
      </c>
      <c r="K46" s="203">
        <v>4.4000000000000004</v>
      </c>
      <c r="L46" s="203">
        <v>180.14</v>
      </c>
      <c r="M46" s="203">
        <v>1.02</v>
      </c>
      <c r="N46" s="203">
        <v>1.32</v>
      </c>
      <c r="O46" s="203">
        <v>0</v>
      </c>
      <c r="P46" s="203">
        <v>1.56</v>
      </c>
      <c r="Q46" s="203">
        <v>2.44</v>
      </c>
      <c r="R46" s="203">
        <v>5.86</v>
      </c>
      <c r="S46" s="203">
        <v>3</v>
      </c>
      <c r="T46" s="203">
        <v>0</v>
      </c>
      <c r="U46" s="203">
        <v>0.93</v>
      </c>
      <c r="V46" s="203">
        <v>0</v>
      </c>
      <c r="W46" s="203">
        <v>0.6</v>
      </c>
      <c r="X46" s="203">
        <v>1.65</v>
      </c>
      <c r="Y46" s="203">
        <v>0</v>
      </c>
      <c r="Z46" s="203">
        <v>34.32</v>
      </c>
      <c r="AA46" s="203">
        <v>13.21</v>
      </c>
      <c r="AB46" s="203">
        <v>0</v>
      </c>
      <c r="AC46" s="203">
        <v>23.81</v>
      </c>
      <c r="AD46" s="203">
        <v>0</v>
      </c>
      <c r="AE46" s="203">
        <v>0</v>
      </c>
      <c r="AF46" s="203">
        <v>0</v>
      </c>
      <c r="AG46" s="203">
        <v>31.81</v>
      </c>
      <c r="AH46" s="203">
        <v>0</v>
      </c>
      <c r="AI46" s="203">
        <v>31.81</v>
      </c>
      <c r="AJ46" s="203">
        <v>0</v>
      </c>
      <c r="AK46" s="203">
        <v>10.89</v>
      </c>
      <c r="AL46" s="203">
        <v>0</v>
      </c>
      <c r="AM46" s="203">
        <v>0</v>
      </c>
      <c r="AN46" s="203">
        <v>0</v>
      </c>
      <c r="AO46" s="203">
        <v>219.7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8.3800000000000008</v>
      </c>
      <c r="E47" s="203">
        <v>0</v>
      </c>
      <c r="F47" s="203">
        <v>0</v>
      </c>
      <c r="G47" s="203">
        <v>16.16</v>
      </c>
      <c r="H47" s="203">
        <v>0</v>
      </c>
      <c r="I47" s="203">
        <v>0</v>
      </c>
      <c r="J47" s="203">
        <v>18.329999999999998</v>
      </c>
      <c r="K47" s="203">
        <v>4.4000000000000004</v>
      </c>
      <c r="L47" s="203">
        <v>180.14</v>
      </c>
      <c r="M47" s="203">
        <v>1.02</v>
      </c>
      <c r="N47" s="203">
        <v>1.32</v>
      </c>
      <c r="O47" s="203">
        <v>0</v>
      </c>
      <c r="P47" s="203">
        <v>1.56</v>
      </c>
      <c r="Q47" s="203">
        <v>2.44</v>
      </c>
      <c r="R47" s="203">
        <v>5.86</v>
      </c>
      <c r="S47" s="203">
        <v>3</v>
      </c>
      <c r="T47" s="203">
        <v>0</v>
      </c>
      <c r="U47" s="203">
        <v>0.93</v>
      </c>
      <c r="V47" s="203">
        <v>2.13</v>
      </c>
      <c r="W47" s="203">
        <v>0.6</v>
      </c>
      <c r="X47" s="203">
        <v>1.65</v>
      </c>
      <c r="Y47" s="203">
        <v>0</v>
      </c>
      <c r="Z47" s="203">
        <v>34.32</v>
      </c>
      <c r="AA47" s="203">
        <v>13.21</v>
      </c>
      <c r="AB47" s="203">
        <v>0</v>
      </c>
      <c r="AC47" s="203">
        <v>23.81</v>
      </c>
      <c r="AD47" s="203">
        <v>0</v>
      </c>
      <c r="AE47" s="203">
        <v>0</v>
      </c>
      <c r="AF47" s="203">
        <v>0</v>
      </c>
      <c r="AG47" s="203">
        <v>31.81</v>
      </c>
      <c r="AH47" s="203">
        <v>0</v>
      </c>
      <c r="AI47" s="203">
        <v>31.81</v>
      </c>
      <c r="AJ47" s="203">
        <v>0</v>
      </c>
      <c r="AK47" s="203">
        <v>10.89</v>
      </c>
      <c r="AL47" s="203">
        <v>0</v>
      </c>
      <c r="AM47" s="203">
        <v>0</v>
      </c>
      <c r="AN47" s="203">
        <v>0</v>
      </c>
      <c r="AO47" s="203">
        <v>219.7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8.3800000000000008</v>
      </c>
      <c r="E48" s="203">
        <v>0</v>
      </c>
      <c r="F48" s="203">
        <v>0</v>
      </c>
      <c r="G48" s="203">
        <v>16.16</v>
      </c>
      <c r="H48" s="203">
        <v>0</v>
      </c>
      <c r="I48" s="203">
        <v>0</v>
      </c>
      <c r="J48" s="203">
        <v>18.329999999999998</v>
      </c>
      <c r="K48" s="203">
        <v>4.4000000000000004</v>
      </c>
      <c r="L48" s="203">
        <v>180.14</v>
      </c>
      <c r="M48" s="203">
        <v>1.02</v>
      </c>
      <c r="N48" s="203">
        <v>1.32</v>
      </c>
      <c r="O48" s="203">
        <v>0</v>
      </c>
      <c r="P48" s="203">
        <v>1.56</v>
      </c>
      <c r="Q48" s="203">
        <v>2.44</v>
      </c>
      <c r="R48" s="203">
        <v>5.86</v>
      </c>
      <c r="S48" s="203">
        <v>3</v>
      </c>
      <c r="T48" s="203">
        <v>0</v>
      </c>
      <c r="U48" s="203">
        <v>0.93</v>
      </c>
      <c r="V48" s="203">
        <v>2.13</v>
      </c>
      <c r="W48" s="203">
        <v>6.38</v>
      </c>
      <c r="X48" s="203">
        <v>1.65</v>
      </c>
      <c r="Y48" s="203">
        <v>0</v>
      </c>
      <c r="Z48" s="203">
        <v>34.32</v>
      </c>
      <c r="AA48" s="203">
        <v>13.21</v>
      </c>
      <c r="AB48" s="203">
        <v>0</v>
      </c>
      <c r="AC48" s="203">
        <v>23.81</v>
      </c>
      <c r="AD48" s="203">
        <v>0</v>
      </c>
      <c r="AE48" s="203">
        <v>0</v>
      </c>
      <c r="AF48" s="203">
        <v>0</v>
      </c>
      <c r="AG48" s="203">
        <v>31.81</v>
      </c>
      <c r="AH48" s="203">
        <v>0</v>
      </c>
      <c r="AI48" s="203">
        <v>31.81</v>
      </c>
      <c r="AJ48" s="203">
        <v>0</v>
      </c>
      <c r="AK48" s="203">
        <v>10.89</v>
      </c>
      <c r="AL48" s="203">
        <v>0</v>
      </c>
      <c r="AM48" s="203">
        <v>0</v>
      </c>
      <c r="AN48" s="203">
        <v>0</v>
      </c>
      <c r="AO48" s="203">
        <v>219.7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8.34</v>
      </c>
      <c r="E49" s="203">
        <v>0</v>
      </c>
      <c r="F49" s="203">
        <v>0</v>
      </c>
      <c r="G49" s="203">
        <v>16.16</v>
      </c>
      <c r="H49" s="203">
        <v>0</v>
      </c>
      <c r="I49" s="203">
        <v>0</v>
      </c>
      <c r="J49" s="203">
        <v>18.329999999999998</v>
      </c>
      <c r="K49" s="203">
        <v>4.4000000000000004</v>
      </c>
      <c r="L49" s="203">
        <v>180.14</v>
      </c>
      <c r="M49" s="203">
        <v>1.02</v>
      </c>
      <c r="N49" s="203">
        <v>1.32</v>
      </c>
      <c r="O49" s="203">
        <v>0</v>
      </c>
      <c r="P49" s="203">
        <v>1.56</v>
      </c>
      <c r="Q49" s="203">
        <v>2.44</v>
      </c>
      <c r="R49" s="203">
        <v>5.86</v>
      </c>
      <c r="S49" s="203">
        <v>3</v>
      </c>
      <c r="T49" s="203">
        <v>0</v>
      </c>
      <c r="U49" s="203">
        <v>0.93</v>
      </c>
      <c r="V49" s="203">
        <v>2.13</v>
      </c>
      <c r="W49" s="203">
        <v>6.38</v>
      </c>
      <c r="X49" s="203">
        <v>1.65</v>
      </c>
      <c r="Y49" s="203">
        <v>0</v>
      </c>
      <c r="Z49" s="203">
        <v>34.32</v>
      </c>
      <c r="AA49" s="203">
        <v>13.21</v>
      </c>
      <c r="AB49" s="203">
        <v>0</v>
      </c>
      <c r="AC49" s="203">
        <v>23.81</v>
      </c>
      <c r="AD49" s="203">
        <v>0</v>
      </c>
      <c r="AE49" s="203">
        <v>0</v>
      </c>
      <c r="AF49" s="203">
        <v>0</v>
      </c>
      <c r="AG49" s="203">
        <v>31.81</v>
      </c>
      <c r="AH49" s="203">
        <v>0</v>
      </c>
      <c r="AI49" s="203">
        <v>31.81</v>
      </c>
      <c r="AJ49" s="203">
        <v>0</v>
      </c>
      <c r="AK49" s="203">
        <v>10.89</v>
      </c>
      <c r="AL49" s="203">
        <v>0</v>
      </c>
      <c r="AM49" s="203">
        <v>0</v>
      </c>
      <c r="AN49" s="203">
        <v>0</v>
      </c>
      <c r="AO49" s="203">
        <v>219.7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8.34</v>
      </c>
      <c r="E50" s="203">
        <v>0</v>
      </c>
      <c r="F50" s="203">
        <v>0</v>
      </c>
      <c r="G50" s="203">
        <v>16.16</v>
      </c>
      <c r="H50" s="203">
        <v>0</v>
      </c>
      <c r="I50" s="203">
        <v>0</v>
      </c>
      <c r="J50" s="203">
        <v>18.329999999999998</v>
      </c>
      <c r="K50" s="203">
        <v>4.4000000000000004</v>
      </c>
      <c r="L50" s="203">
        <v>180.14</v>
      </c>
      <c r="M50" s="203">
        <v>1.02</v>
      </c>
      <c r="N50" s="203">
        <v>1.32</v>
      </c>
      <c r="O50" s="203">
        <v>0</v>
      </c>
      <c r="P50" s="203">
        <v>1.56</v>
      </c>
      <c r="Q50" s="203">
        <v>2.44</v>
      </c>
      <c r="R50" s="203">
        <v>5.86</v>
      </c>
      <c r="S50" s="203">
        <v>3</v>
      </c>
      <c r="T50" s="203">
        <v>0</v>
      </c>
      <c r="U50" s="203">
        <v>0.93</v>
      </c>
      <c r="V50" s="203">
        <v>2.13</v>
      </c>
      <c r="W50" s="203">
        <v>6.38</v>
      </c>
      <c r="X50" s="203">
        <v>1.65</v>
      </c>
      <c r="Y50" s="203">
        <v>0</v>
      </c>
      <c r="Z50" s="203">
        <v>34.32</v>
      </c>
      <c r="AA50" s="203">
        <v>13.21</v>
      </c>
      <c r="AB50" s="203">
        <v>0</v>
      </c>
      <c r="AC50" s="203">
        <v>23.81</v>
      </c>
      <c r="AD50" s="203">
        <v>0</v>
      </c>
      <c r="AE50" s="203">
        <v>0</v>
      </c>
      <c r="AF50" s="203">
        <v>0</v>
      </c>
      <c r="AG50" s="203">
        <v>31.81</v>
      </c>
      <c r="AH50" s="203">
        <v>0</v>
      </c>
      <c r="AI50" s="203">
        <v>31.81</v>
      </c>
      <c r="AJ50" s="203">
        <v>0</v>
      </c>
      <c r="AK50" s="203">
        <v>10.89</v>
      </c>
      <c r="AL50" s="203">
        <v>0</v>
      </c>
      <c r="AM50" s="203">
        <v>0</v>
      </c>
      <c r="AN50" s="203">
        <v>0</v>
      </c>
      <c r="AO50" s="203">
        <v>219.7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8.34</v>
      </c>
      <c r="E51" s="203">
        <v>0</v>
      </c>
      <c r="F51" s="203">
        <v>0</v>
      </c>
      <c r="G51" s="203">
        <v>16.16</v>
      </c>
      <c r="H51" s="203">
        <v>0</v>
      </c>
      <c r="I51" s="203">
        <v>0</v>
      </c>
      <c r="J51" s="203">
        <v>18.329999999999998</v>
      </c>
      <c r="K51" s="203">
        <v>4.4000000000000004</v>
      </c>
      <c r="L51" s="203">
        <v>180.14</v>
      </c>
      <c r="M51" s="203">
        <v>1.02</v>
      </c>
      <c r="N51" s="203">
        <v>1.32</v>
      </c>
      <c r="O51" s="203">
        <v>0</v>
      </c>
      <c r="P51" s="203">
        <v>1.56</v>
      </c>
      <c r="Q51" s="203">
        <v>2.44</v>
      </c>
      <c r="R51" s="203">
        <v>5.86</v>
      </c>
      <c r="S51" s="203">
        <v>3</v>
      </c>
      <c r="T51" s="203">
        <v>0</v>
      </c>
      <c r="U51" s="203">
        <v>0.93</v>
      </c>
      <c r="V51" s="203">
        <v>2.13</v>
      </c>
      <c r="W51" s="203">
        <v>6.38</v>
      </c>
      <c r="X51" s="203">
        <v>21.14</v>
      </c>
      <c r="Y51" s="203">
        <v>0</v>
      </c>
      <c r="Z51" s="203">
        <v>34.32</v>
      </c>
      <c r="AA51" s="203">
        <v>13.21</v>
      </c>
      <c r="AB51" s="203">
        <v>0</v>
      </c>
      <c r="AC51" s="203">
        <v>23.81</v>
      </c>
      <c r="AD51" s="203">
        <v>0</v>
      </c>
      <c r="AE51" s="203">
        <v>0</v>
      </c>
      <c r="AF51" s="203">
        <v>0</v>
      </c>
      <c r="AG51" s="203">
        <v>31.81</v>
      </c>
      <c r="AH51" s="203">
        <v>0</v>
      </c>
      <c r="AI51" s="203">
        <v>31.81</v>
      </c>
      <c r="AJ51" s="203">
        <v>0</v>
      </c>
      <c r="AK51" s="203">
        <v>10.89</v>
      </c>
      <c r="AL51" s="203">
        <v>0</v>
      </c>
      <c r="AM51" s="203">
        <v>0</v>
      </c>
      <c r="AN51" s="203">
        <v>0</v>
      </c>
      <c r="AO51" s="203">
        <v>215.34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8.31</v>
      </c>
      <c r="E52" s="203">
        <v>0</v>
      </c>
      <c r="F52" s="203">
        <v>0</v>
      </c>
      <c r="G52" s="203">
        <v>16.16</v>
      </c>
      <c r="H52" s="203">
        <v>0</v>
      </c>
      <c r="I52" s="203">
        <v>0</v>
      </c>
      <c r="J52" s="203">
        <v>18.329999999999998</v>
      </c>
      <c r="K52" s="203">
        <v>4.4000000000000004</v>
      </c>
      <c r="L52" s="203">
        <v>180.14</v>
      </c>
      <c r="M52" s="203">
        <v>1.02</v>
      </c>
      <c r="N52" s="203">
        <v>1.32</v>
      </c>
      <c r="O52" s="203">
        <v>0</v>
      </c>
      <c r="P52" s="203">
        <v>1.56</v>
      </c>
      <c r="Q52" s="203">
        <v>2.44</v>
      </c>
      <c r="R52" s="203">
        <v>5.86</v>
      </c>
      <c r="S52" s="203">
        <v>3</v>
      </c>
      <c r="T52" s="203">
        <v>0</v>
      </c>
      <c r="U52" s="203">
        <v>0.93</v>
      </c>
      <c r="V52" s="203">
        <v>2.13</v>
      </c>
      <c r="W52" s="203">
        <v>6.38</v>
      </c>
      <c r="X52" s="203">
        <v>21.14</v>
      </c>
      <c r="Y52" s="203">
        <v>0</v>
      </c>
      <c r="Z52" s="203">
        <v>34.32</v>
      </c>
      <c r="AA52" s="203">
        <v>13.21</v>
      </c>
      <c r="AB52" s="203">
        <v>0</v>
      </c>
      <c r="AC52" s="203">
        <v>23.81</v>
      </c>
      <c r="AD52" s="203">
        <v>0</v>
      </c>
      <c r="AE52" s="203">
        <v>0</v>
      </c>
      <c r="AF52" s="203">
        <v>0</v>
      </c>
      <c r="AG52" s="203">
        <v>31.81</v>
      </c>
      <c r="AH52" s="203">
        <v>0</v>
      </c>
      <c r="AI52" s="203">
        <v>31.81</v>
      </c>
      <c r="AJ52" s="203">
        <v>0</v>
      </c>
      <c r="AK52" s="203">
        <v>10.89</v>
      </c>
      <c r="AL52" s="203">
        <v>0</v>
      </c>
      <c r="AM52" s="203">
        <v>0</v>
      </c>
      <c r="AN52" s="203">
        <v>0</v>
      </c>
      <c r="AO52" s="203">
        <v>215.34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8.31</v>
      </c>
      <c r="E53" s="203">
        <v>0</v>
      </c>
      <c r="F53" s="203">
        <v>0</v>
      </c>
      <c r="G53" s="203">
        <v>16.16</v>
      </c>
      <c r="H53" s="203">
        <v>0</v>
      </c>
      <c r="I53" s="203">
        <v>0</v>
      </c>
      <c r="J53" s="203">
        <v>18.329999999999998</v>
      </c>
      <c r="K53" s="203">
        <v>4.4000000000000004</v>
      </c>
      <c r="L53" s="203">
        <v>180.14</v>
      </c>
      <c r="M53" s="203">
        <v>1.02</v>
      </c>
      <c r="N53" s="203">
        <v>1.32</v>
      </c>
      <c r="O53" s="203">
        <v>0</v>
      </c>
      <c r="P53" s="203">
        <v>1.56</v>
      </c>
      <c r="Q53" s="203">
        <v>2.44</v>
      </c>
      <c r="R53" s="203">
        <v>5.59</v>
      </c>
      <c r="S53" s="203">
        <v>3</v>
      </c>
      <c r="T53" s="203">
        <v>0</v>
      </c>
      <c r="U53" s="203">
        <v>0.93</v>
      </c>
      <c r="V53" s="203">
        <v>2.13</v>
      </c>
      <c r="W53" s="203">
        <v>6.38</v>
      </c>
      <c r="X53" s="203">
        <v>21.14</v>
      </c>
      <c r="Y53" s="203">
        <v>0</v>
      </c>
      <c r="Z53" s="203">
        <v>34.32</v>
      </c>
      <c r="AA53" s="203">
        <v>13.21</v>
      </c>
      <c r="AB53" s="203">
        <v>0</v>
      </c>
      <c r="AC53" s="203">
        <v>23.81</v>
      </c>
      <c r="AD53" s="203">
        <v>0</v>
      </c>
      <c r="AE53" s="203">
        <v>0</v>
      </c>
      <c r="AF53" s="203">
        <v>0</v>
      </c>
      <c r="AG53" s="203">
        <v>31.81</v>
      </c>
      <c r="AH53" s="203">
        <v>0</v>
      </c>
      <c r="AI53" s="203">
        <v>31.81</v>
      </c>
      <c r="AJ53" s="203">
        <v>0</v>
      </c>
      <c r="AK53" s="203">
        <v>10.89</v>
      </c>
      <c r="AL53" s="203">
        <v>0</v>
      </c>
      <c r="AM53" s="203">
        <v>0</v>
      </c>
      <c r="AN53" s="203">
        <v>0</v>
      </c>
      <c r="AO53" s="203">
        <v>215.34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8.31</v>
      </c>
      <c r="E54" s="203">
        <v>0</v>
      </c>
      <c r="F54" s="203">
        <v>0</v>
      </c>
      <c r="G54" s="203">
        <v>16.16</v>
      </c>
      <c r="H54" s="203">
        <v>0</v>
      </c>
      <c r="I54" s="203">
        <v>0</v>
      </c>
      <c r="J54" s="203">
        <v>18.329999999999998</v>
      </c>
      <c r="K54" s="203">
        <v>4.4000000000000004</v>
      </c>
      <c r="L54" s="203">
        <v>180.14</v>
      </c>
      <c r="M54" s="203">
        <v>1.02</v>
      </c>
      <c r="N54" s="203">
        <v>1.32</v>
      </c>
      <c r="O54" s="203">
        <v>0</v>
      </c>
      <c r="P54" s="203">
        <v>1.56</v>
      </c>
      <c r="Q54" s="203">
        <v>2.44</v>
      </c>
      <c r="R54" s="203">
        <v>5.59</v>
      </c>
      <c r="S54" s="203">
        <v>3</v>
      </c>
      <c r="T54" s="203">
        <v>0</v>
      </c>
      <c r="U54" s="203">
        <v>0.93</v>
      </c>
      <c r="V54" s="203">
        <v>2.13</v>
      </c>
      <c r="W54" s="203">
        <v>6.38</v>
      </c>
      <c r="X54" s="203">
        <v>21.14</v>
      </c>
      <c r="Y54" s="203">
        <v>0</v>
      </c>
      <c r="Z54" s="203">
        <v>34.32</v>
      </c>
      <c r="AA54" s="203">
        <v>13.21</v>
      </c>
      <c r="AB54" s="203">
        <v>0</v>
      </c>
      <c r="AC54" s="203">
        <v>23.81</v>
      </c>
      <c r="AD54" s="203">
        <v>0</v>
      </c>
      <c r="AE54" s="203">
        <v>0</v>
      </c>
      <c r="AF54" s="203">
        <v>0</v>
      </c>
      <c r="AG54" s="203">
        <v>31.81</v>
      </c>
      <c r="AH54" s="203">
        <v>0</v>
      </c>
      <c r="AI54" s="203">
        <v>31.81</v>
      </c>
      <c r="AJ54" s="203">
        <v>0</v>
      </c>
      <c r="AK54" s="203">
        <v>10.89</v>
      </c>
      <c r="AL54" s="203">
        <v>0</v>
      </c>
      <c r="AM54" s="203">
        <v>0</v>
      </c>
      <c r="AN54" s="203">
        <v>0</v>
      </c>
      <c r="AO54" s="203">
        <v>215.34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8.25</v>
      </c>
      <c r="E55" s="203">
        <v>0</v>
      </c>
      <c r="F55" s="203">
        <v>0</v>
      </c>
      <c r="G55" s="203">
        <v>16.16</v>
      </c>
      <c r="H55" s="203">
        <v>0</v>
      </c>
      <c r="I55" s="203">
        <v>0</v>
      </c>
      <c r="J55" s="203">
        <v>18.329999999999998</v>
      </c>
      <c r="K55" s="203">
        <v>4.4000000000000004</v>
      </c>
      <c r="L55" s="203">
        <v>180.14</v>
      </c>
      <c r="M55" s="203">
        <v>1.02</v>
      </c>
      <c r="N55" s="203">
        <v>1.32</v>
      </c>
      <c r="O55" s="203">
        <v>0</v>
      </c>
      <c r="P55" s="203">
        <v>1.56</v>
      </c>
      <c r="Q55" s="203">
        <v>2.44</v>
      </c>
      <c r="R55" s="203">
        <v>5.59</v>
      </c>
      <c r="S55" s="203">
        <v>3</v>
      </c>
      <c r="T55" s="203">
        <v>0</v>
      </c>
      <c r="U55" s="203">
        <v>0.93</v>
      </c>
      <c r="V55" s="203">
        <v>2.13</v>
      </c>
      <c r="W55" s="203">
        <v>6.38</v>
      </c>
      <c r="X55" s="203">
        <v>21.14</v>
      </c>
      <c r="Y55" s="203">
        <v>0</v>
      </c>
      <c r="Z55" s="203">
        <v>34.32</v>
      </c>
      <c r="AA55" s="203">
        <v>13.21</v>
      </c>
      <c r="AB55" s="203">
        <v>0</v>
      </c>
      <c r="AC55" s="203">
        <v>23.81</v>
      </c>
      <c r="AD55" s="203">
        <v>0</v>
      </c>
      <c r="AE55" s="203">
        <v>0</v>
      </c>
      <c r="AF55" s="203">
        <v>0</v>
      </c>
      <c r="AG55" s="203">
        <v>31.81</v>
      </c>
      <c r="AH55" s="203">
        <v>0</v>
      </c>
      <c r="AI55" s="203">
        <v>31.81</v>
      </c>
      <c r="AJ55" s="203">
        <v>0</v>
      </c>
      <c r="AK55" s="203">
        <v>10.89</v>
      </c>
      <c r="AL55" s="203">
        <v>0</v>
      </c>
      <c r="AM55" s="203">
        <v>0</v>
      </c>
      <c r="AN55" s="203">
        <v>0</v>
      </c>
      <c r="AO55" s="203">
        <v>215.34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8.25</v>
      </c>
      <c r="E56" s="203">
        <v>0</v>
      </c>
      <c r="F56" s="203">
        <v>0</v>
      </c>
      <c r="G56" s="203">
        <v>16.16</v>
      </c>
      <c r="H56" s="203">
        <v>0</v>
      </c>
      <c r="I56" s="203">
        <v>0</v>
      </c>
      <c r="J56" s="203">
        <v>18.329999999999998</v>
      </c>
      <c r="K56" s="203">
        <v>4.4000000000000004</v>
      </c>
      <c r="L56" s="203">
        <v>180.14</v>
      </c>
      <c r="M56" s="203">
        <v>1.02</v>
      </c>
      <c r="N56" s="203">
        <v>1.32</v>
      </c>
      <c r="O56" s="203">
        <v>0</v>
      </c>
      <c r="P56" s="203">
        <v>1.56</v>
      </c>
      <c r="Q56" s="203">
        <v>2.44</v>
      </c>
      <c r="R56" s="203">
        <v>5.59</v>
      </c>
      <c r="S56" s="203">
        <v>3</v>
      </c>
      <c r="T56" s="203">
        <v>0</v>
      </c>
      <c r="U56" s="203">
        <v>0.93</v>
      </c>
      <c r="V56" s="203">
        <v>2.13</v>
      </c>
      <c r="W56" s="203">
        <v>6.38</v>
      </c>
      <c r="X56" s="203">
        <v>21.14</v>
      </c>
      <c r="Y56" s="203">
        <v>0</v>
      </c>
      <c r="Z56" s="203">
        <v>34.32</v>
      </c>
      <c r="AA56" s="203">
        <v>13.21</v>
      </c>
      <c r="AB56" s="203">
        <v>0</v>
      </c>
      <c r="AC56" s="203">
        <v>23.81</v>
      </c>
      <c r="AD56" s="203">
        <v>0</v>
      </c>
      <c r="AE56" s="203">
        <v>0</v>
      </c>
      <c r="AF56" s="203">
        <v>0</v>
      </c>
      <c r="AG56" s="203">
        <v>31.81</v>
      </c>
      <c r="AH56" s="203">
        <v>0</v>
      </c>
      <c r="AI56" s="203">
        <v>31.81</v>
      </c>
      <c r="AJ56" s="203">
        <v>0</v>
      </c>
      <c r="AK56" s="203">
        <v>10.89</v>
      </c>
      <c r="AL56" s="203">
        <v>0</v>
      </c>
      <c r="AM56" s="203">
        <v>0</v>
      </c>
      <c r="AN56" s="203">
        <v>0</v>
      </c>
      <c r="AO56" s="203">
        <v>215.34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8.25</v>
      </c>
      <c r="E57" s="203">
        <v>0</v>
      </c>
      <c r="F57" s="203">
        <v>0</v>
      </c>
      <c r="G57" s="203">
        <v>16.16</v>
      </c>
      <c r="H57" s="203">
        <v>0</v>
      </c>
      <c r="I57" s="203">
        <v>0</v>
      </c>
      <c r="J57" s="203">
        <v>18.329999999999998</v>
      </c>
      <c r="K57" s="203">
        <v>4.4000000000000004</v>
      </c>
      <c r="L57" s="203">
        <v>180.14</v>
      </c>
      <c r="M57" s="203">
        <v>1.02</v>
      </c>
      <c r="N57" s="203">
        <v>1.32</v>
      </c>
      <c r="O57" s="203">
        <v>0</v>
      </c>
      <c r="P57" s="203">
        <v>1.56</v>
      </c>
      <c r="Q57" s="203">
        <v>2.44</v>
      </c>
      <c r="R57" s="203">
        <v>5.59</v>
      </c>
      <c r="S57" s="203">
        <v>3</v>
      </c>
      <c r="T57" s="203">
        <v>0</v>
      </c>
      <c r="U57" s="203">
        <v>0.93</v>
      </c>
      <c r="V57" s="203">
        <v>2.13</v>
      </c>
      <c r="W57" s="203">
        <v>6.38</v>
      </c>
      <c r="X57" s="203">
        <v>21.14</v>
      </c>
      <c r="Y57" s="203">
        <v>0</v>
      </c>
      <c r="Z57" s="203">
        <v>34.32</v>
      </c>
      <c r="AA57" s="203">
        <v>13.21</v>
      </c>
      <c r="AB57" s="203">
        <v>0</v>
      </c>
      <c r="AC57" s="203">
        <v>23.81</v>
      </c>
      <c r="AD57" s="203">
        <v>0</v>
      </c>
      <c r="AE57" s="203">
        <v>0</v>
      </c>
      <c r="AF57" s="203">
        <v>0</v>
      </c>
      <c r="AG57" s="203">
        <v>31.81</v>
      </c>
      <c r="AH57" s="203">
        <v>0</v>
      </c>
      <c r="AI57" s="203">
        <v>31.81</v>
      </c>
      <c r="AJ57" s="203">
        <v>0</v>
      </c>
      <c r="AK57" s="203">
        <v>10.89</v>
      </c>
      <c r="AL57" s="203">
        <v>0</v>
      </c>
      <c r="AM57" s="203">
        <v>0</v>
      </c>
      <c r="AN57" s="203">
        <v>0</v>
      </c>
      <c r="AO57" s="203">
        <v>215.34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8.2100000000000009</v>
      </c>
      <c r="E58" s="203">
        <v>0</v>
      </c>
      <c r="F58" s="203">
        <v>0</v>
      </c>
      <c r="G58" s="203">
        <v>16.16</v>
      </c>
      <c r="H58" s="203">
        <v>0</v>
      </c>
      <c r="I58" s="203">
        <v>0</v>
      </c>
      <c r="J58" s="203">
        <v>18.329999999999998</v>
      </c>
      <c r="K58" s="203">
        <v>4.4000000000000004</v>
      </c>
      <c r="L58" s="203">
        <v>180.14</v>
      </c>
      <c r="M58" s="203">
        <v>1.02</v>
      </c>
      <c r="N58" s="203">
        <v>1.32</v>
      </c>
      <c r="O58" s="203">
        <v>0</v>
      </c>
      <c r="P58" s="203">
        <v>1.56</v>
      </c>
      <c r="Q58" s="203">
        <v>2.44</v>
      </c>
      <c r="R58" s="203">
        <v>5.59</v>
      </c>
      <c r="S58" s="203">
        <v>3</v>
      </c>
      <c r="T58" s="203">
        <v>0</v>
      </c>
      <c r="U58" s="203">
        <v>0.93</v>
      </c>
      <c r="V58" s="203">
        <v>2.13</v>
      </c>
      <c r="W58" s="203">
        <v>6.38</v>
      </c>
      <c r="X58" s="203">
        <v>21.14</v>
      </c>
      <c r="Y58" s="203">
        <v>0</v>
      </c>
      <c r="Z58" s="203">
        <v>34.32</v>
      </c>
      <c r="AA58" s="203">
        <v>13.21</v>
      </c>
      <c r="AB58" s="203">
        <v>0</v>
      </c>
      <c r="AC58" s="203">
        <v>23.81</v>
      </c>
      <c r="AD58" s="203">
        <v>0</v>
      </c>
      <c r="AE58" s="203">
        <v>0</v>
      </c>
      <c r="AF58" s="203">
        <v>0</v>
      </c>
      <c r="AG58" s="203">
        <v>31.81</v>
      </c>
      <c r="AH58" s="203">
        <v>0</v>
      </c>
      <c r="AI58" s="203">
        <v>31.81</v>
      </c>
      <c r="AJ58" s="203">
        <v>0</v>
      </c>
      <c r="AK58" s="203">
        <v>10.89</v>
      </c>
      <c r="AL58" s="203">
        <v>0</v>
      </c>
      <c r="AM58" s="203">
        <v>0</v>
      </c>
      <c r="AN58" s="203">
        <v>0</v>
      </c>
      <c r="AO58" s="203">
        <v>215.34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8.2100000000000009</v>
      </c>
      <c r="E59" s="203">
        <v>0</v>
      </c>
      <c r="F59" s="203">
        <v>0</v>
      </c>
      <c r="G59" s="203">
        <v>16.16</v>
      </c>
      <c r="H59" s="203">
        <v>0</v>
      </c>
      <c r="I59" s="203">
        <v>0</v>
      </c>
      <c r="J59" s="203">
        <v>18.329999999999998</v>
      </c>
      <c r="K59" s="203">
        <v>4.4000000000000004</v>
      </c>
      <c r="L59" s="203">
        <v>180.14</v>
      </c>
      <c r="M59" s="203">
        <v>1.02</v>
      </c>
      <c r="N59" s="203">
        <v>1.32</v>
      </c>
      <c r="O59" s="203">
        <v>0</v>
      </c>
      <c r="P59" s="203">
        <v>1.56</v>
      </c>
      <c r="Q59" s="203">
        <v>2.44</v>
      </c>
      <c r="R59" s="203">
        <v>5.59</v>
      </c>
      <c r="S59" s="203">
        <v>3</v>
      </c>
      <c r="T59" s="203">
        <v>0</v>
      </c>
      <c r="U59" s="203">
        <v>0.93</v>
      </c>
      <c r="V59" s="203">
        <v>2.13</v>
      </c>
      <c r="W59" s="203">
        <v>6.38</v>
      </c>
      <c r="X59" s="203">
        <v>21.14</v>
      </c>
      <c r="Y59" s="203">
        <v>0</v>
      </c>
      <c r="Z59" s="203">
        <v>34.32</v>
      </c>
      <c r="AA59" s="203">
        <v>13.21</v>
      </c>
      <c r="AB59" s="203">
        <v>0</v>
      </c>
      <c r="AC59" s="203">
        <v>23.81</v>
      </c>
      <c r="AD59" s="203">
        <v>0</v>
      </c>
      <c r="AE59" s="203">
        <v>0</v>
      </c>
      <c r="AF59" s="203">
        <v>0</v>
      </c>
      <c r="AG59" s="203">
        <v>31.81</v>
      </c>
      <c r="AH59" s="203">
        <v>0</v>
      </c>
      <c r="AI59" s="203">
        <v>31.81</v>
      </c>
      <c r="AJ59" s="203">
        <v>0</v>
      </c>
      <c r="AK59" s="203">
        <v>10.89</v>
      </c>
      <c r="AL59" s="203">
        <v>0</v>
      </c>
      <c r="AM59" s="203">
        <v>0</v>
      </c>
      <c r="AN59" s="203">
        <v>0</v>
      </c>
      <c r="AO59" s="203">
        <v>215.34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8.2100000000000009</v>
      </c>
      <c r="E60" s="203">
        <v>0</v>
      </c>
      <c r="F60" s="203">
        <v>0</v>
      </c>
      <c r="G60" s="203">
        <v>16.16</v>
      </c>
      <c r="H60" s="203">
        <v>0</v>
      </c>
      <c r="I60" s="203">
        <v>0</v>
      </c>
      <c r="J60" s="203">
        <v>18.329999999999998</v>
      </c>
      <c r="K60" s="203">
        <v>4.4000000000000004</v>
      </c>
      <c r="L60" s="203">
        <v>180.14</v>
      </c>
      <c r="M60" s="203">
        <v>1.02</v>
      </c>
      <c r="N60" s="203">
        <v>1.32</v>
      </c>
      <c r="O60" s="203">
        <v>0</v>
      </c>
      <c r="P60" s="203">
        <v>1.56</v>
      </c>
      <c r="Q60" s="203">
        <v>2.44</v>
      </c>
      <c r="R60" s="203">
        <v>5.59</v>
      </c>
      <c r="S60" s="203">
        <v>3</v>
      </c>
      <c r="T60" s="203">
        <v>0</v>
      </c>
      <c r="U60" s="203">
        <v>0.93</v>
      </c>
      <c r="V60" s="203">
        <v>2.13</v>
      </c>
      <c r="W60" s="203">
        <v>6.38</v>
      </c>
      <c r="X60" s="203">
        <v>21.14</v>
      </c>
      <c r="Y60" s="203">
        <v>0</v>
      </c>
      <c r="Z60" s="203">
        <v>34.32</v>
      </c>
      <c r="AA60" s="203">
        <v>13.21</v>
      </c>
      <c r="AB60" s="203">
        <v>0</v>
      </c>
      <c r="AC60" s="203">
        <v>23.81</v>
      </c>
      <c r="AD60" s="203">
        <v>0</v>
      </c>
      <c r="AE60" s="203">
        <v>0</v>
      </c>
      <c r="AF60" s="203">
        <v>0</v>
      </c>
      <c r="AG60" s="203">
        <v>31.81</v>
      </c>
      <c r="AH60" s="203">
        <v>0</v>
      </c>
      <c r="AI60" s="203">
        <v>31.81</v>
      </c>
      <c r="AJ60" s="203">
        <v>0</v>
      </c>
      <c r="AK60" s="203">
        <v>10.89</v>
      </c>
      <c r="AL60" s="203">
        <v>0</v>
      </c>
      <c r="AM60" s="203">
        <v>0</v>
      </c>
      <c r="AN60" s="203">
        <v>0</v>
      </c>
      <c r="AO60" s="203">
        <v>215.34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8.2100000000000009</v>
      </c>
      <c r="E61" s="203">
        <v>0</v>
      </c>
      <c r="F61" s="203">
        <v>0</v>
      </c>
      <c r="G61" s="203">
        <v>16.16</v>
      </c>
      <c r="H61" s="203">
        <v>0</v>
      </c>
      <c r="I61" s="203">
        <v>0</v>
      </c>
      <c r="J61" s="203">
        <v>18.329999999999998</v>
      </c>
      <c r="K61" s="203">
        <v>4.4000000000000004</v>
      </c>
      <c r="L61" s="203">
        <v>180.14</v>
      </c>
      <c r="M61" s="203">
        <v>1.02</v>
      </c>
      <c r="N61" s="203">
        <v>1.32</v>
      </c>
      <c r="O61" s="203">
        <v>0</v>
      </c>
      <c r="P61" s="203">
        <v>1.56</v>
      </c>
      <c r="Q61" s="203">
        <v>2.44</v>
      </c>
      <c r="R61" s="203">
        <v>5.59</v>
      </c>
      <c r="S61" s="203">
        <v>3</v>
      </c>
      <c r="T61" s="203">
        <v>0</v>
      </c>
      <c r="U61" s="203">
        <v>0.93</v>
      </c>
      <c r="V61" s="203">
        <v>2.13</v>
      </c>
      <c r="W61" s="203">
        <v>6.38</v>
      </c>
      <c r="X61" s="203">
        <v>21.14</v>
      </c>
      <c r="Y61" s="203">
        <v>0</v>
      </c>
      <c r="Z61" s="203">
        <v>34.32</v>
      </c>
      <c r="AA61" s="203">
        <v>13.21</v>
      </c>
      <c r="AB61" s="203">
        <v>0</v>
      </c>
      <c r="AC61" s="203">
        <v>23.81</v>
      </c>
      <c r="AD61" s="203">
        <v>0</v>
      </c>
      <c r="AE61" s="203">
        <v>0</v>
      </c>
      <c r="AF61" s="203">
        <v>0</v>
      </c>
      <c r="AG61" s="203">
        <v>31.81</v>
      </c>
      <c r="AH61" s="203">
        <v>0</v>
      </c>
      <c r="AI61" s="203">
        <v>31.81</v>
      </c>
      <c r="AJ61" s="203">
        <v>0</v>
      </c>
      <c r="AK61" s="203">
        <v>10.89</v>
      </c>
      <c r="AL61" s="203">
        <v>0</v>
      </c>
      <c r="AM61" s="203">
        <v>0</v>
      </c>
      <c r="AN61" s="203">
        <v>0</v>
      </c>
      <c r="AO61" s="203">
        <v>215.34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8.2100000000000009</v>
      </c>
      <c r="E62" s="203">
        <v>0</v>
      </c>
      <c r="F62" s="203">
        <v>0</v>
      </c>
      <c r="G62" s="203">
        <v>16.16</v>
      </c>
      <c r="H62" s="203">
        <v>0</v>
      </c>
      <c r="I62" s="203">
        <v>0</v>
      </c>
      <c r="J62" s="203">
        <v>18.329999999999998</v>
      </c>
      <c r="K62" s="203">
        <v>4.4000000000000004</v>
      </c>
      <c r="L62" s="203">
        <v>180.14</v>
      </c>
      <c r="M62" s="203">
        <v>1.02</v>
      </c>
      <c r="N62" s="203">
        <v>1.32</v>
      </c>
      <c r="O62" s="203">
        <v>0</v>
      </c>
      <c r="P62" s="203">
        <v>1.56</v>
      </c>
      <c r="Q62" s="203">
        <v>2.44</v>
      </c>
      <c r="R62" s="203">
        <v>5.59</v>
      </c>
      <c r="S62" s="203">
        <v>3</v>
      </c>
      <c r="T62" s="203">
        <v>0</v>
      </c>
      <c r="U62" s="203">
        <v>0.93</v>
      </c>
      <c r="V62" s="203">
        <v>2.13</v>
      </c>
      <c r="W62" s="203">
        <v>6.38</v>
      </c>
      <c r="X62" s="203">
        <v>21.14</v>
      </c>
      <c r="Y62" s="203">
        <v>0</v>
      </c>
      <c r="Z62" s="203">
        <v>34.32</v>
      </c>
      <c r="AA62" s="203">
        <v>13.21</v>
      </c>
      <c r="AB62" s="203">
        <v>0</v>
      </c>
      <c r="AC62" s="203">
        <v>23.81</v>
      </c>
      <c r="AD62" s="203">
        <v>0</v>
      </c>
      <c r="AE62" s="203">
        <v>0</v>
      </c>
      <c r="AF62" s="203">
        <v>0</v>
      </c>
      <c r="AG62" s="203">
        <v>31.81</v>
      </c>
      <c r="AH62" s="203">
        <v>0</v>
      </c>
      <c r="AI62" s="203">
        <v>31.81</v>
      </c>
      <c r="AJ62" s="203">
        <v>0</v>
      </c>
      <c r="AK62" s="203">
        <v>10.89</v>
      </c>
      <c r="AL62" s="203">
        <v>0</v>
      </c>
      <c r="AM62" s="203">
        <v>0</v>
      </c>
      <c r="AN62" s="203">
        <v>0</v>
      </c>
      <c r="AO62" s="203">
        <v>215.34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8.2100000000000009</v>
      </c>
      <c r="E63" s="203">
        <v>0</v>
      </c>
      <c r="F63" s="203">
        <v>0</v>
      </c>
      <c r="G63" s="203">
        <v>16.16</v>
      </c>
      <c r="H63" s="203">
        <v>0</v>
      </c>
      <c r="I63" s="203">
        <v>0</v>
      </c>
      <c r="J63" s="203">
        <v>18.329999999999998</v>
      </c>
      <c r="K63" s="203">
        <v>4.4000000000000004</v>
      </c>
      <c r="L63" s="203">
        <v>180.14</v>
      </c>
      <c r="M63" s="203">
        <v>1.02</v>
      </c>
      <c r="N63" s="203">
        <v>1.32</v>
      </c>
      <c r="O63" s="203">
        <v>0</v>
      </c>
      <c r="P63" s="203">
        <v>1.56</v>
      </c>
      <c r="Q63" s="203">
        <v>2.88</v>
      </c>
      <c r="R63" s="203">
        <v>5.59</v>
      </c>
      <c r="S63" s="203">
        <v>3</v>
      </c>
      <c r="T63" s="203">
        <v>0</v>
      </c>
      <c r="U63" s="203">
        <v>0.93</v>
      </c>
      <c r="V63" s="203">
        <v>2.13</v>
      </c>
      <c r="W63" s="203">
        <v>6.66</v>
      </c>
      <c r="X63" s="203">
        <v>21.39</v>
      </c>
      <c r="Y63" s="203">
        <v>0</v>
      </c>
      <c r="Z63" s="203">
        <v>34.32</v>
      </c>
      <c r="AA63" s="203">
        <v>13.21</v>
      </c>
      <c r="AB63" s="203">
        <v>0</v>
      </c>
      <c r="AC63" s="203">
        <v>23.81</v>
      </c>
      <c r="AD63" s="203">
        <v>0</v>
      </c>
      <c r="AE63" s="203">
        <v>0</v>
      </c>
      <c r="AF63" s="203">
        <v>0</v>
      </c>
      <c r="AG63" s="203">
        <v>31.81</v>
      </c>
      <c r="AH63" s="203">
        <v>0</v>
      </c>
      <c r="AI63" s="203">
        <v>31.81</v>
      </c>
      <c r="AJ63" s="203">
        <v>0</v>
      </c>
      <c r="AK63" s="203">
        <v>10.89</v>
      </c>
      <c r="AL63" s="203">
        <v>0</v>
      </c>
      <c r="AM63" s="203">
        <v>0</v>
      </c>
      <c r="AN63" s="203">
        <v>0</v>
      </c>
      <c r="AO63" s="203">
        <v>215.34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8.2100000000000009</v>
      </c>
      <c r="E64" s="203">
        <v>0</v>
      </c>
      <c r="F64" s="203">
        <v>0</v>
      </c>
      <c r="G64" s="203">
        <v>16.16</v>
      </c>
      <c r="H64" s="203">
        <v>0</v>
      </c>
      <c r="I64" s="203">
        <v>0</v>
      </c>
      <c r="J64" s="203">
        <v>18.329999999999998</v>
      </c>
      <c r="K64" s="203">
        <v>4.4000000000000004</v>
      </c>
      <c r="L64" s="203">
        <v>180.14</v>
      </c>
      <c r="M64" s="203">
        <v>1.02</v>
      </c>
      <c r="N64" s="203">
        <v>1.32</v>
      </c>
      <c r="O64" s="203">
        <v>0</v>
      </c>
      <c r="P64" s="203">
        <v>1.56</v>
      </c>
      <c r="Q64" s="203">
        <v>2.88</v>
      </c>
      <c r="R64" s="203">
        <v>5.59</v>
      </c>
      <c r="S64" s="203">
        <v>3</v>
      </c>
      <c r="T64" s="203">
        <v>0</v>
      </c>
      <c r="U64" s="203">
        <v>0.93</v>
      </c>
      <c r="V64" s="203">
        <v>2.13</v>
      </c>
      <c r="W64" s="203">
        <v>6.66</v>
      </c>
      <c r="X64" s="203">
        <v>21.39</v>
      </c>
      <c r="Y64" s="203">
        <v>0</v>
      </c>
      <c r="Z64" s="203">
        <v>34.32</v>
      </c>
      <c r="AA64" s="203">
        <v>13.21</v>
      </c>
      <c r="AB64" s="203">
        <v>0</v>
      </c>
      <c r="AC64" s="203">
        <v>23.81</v>
      </c>
      <c r="AD64" s="203">
        <v>0</v>
      </c>
      <c r="AE64" s="203">
        <v>0</v>
      </c>
      <c r="AF64" s="203">
        <v>0</v>
      </c>
      <c r="AG64" s="203">
        <v>31.81</v>
      </c>
      <c r="AH64" s="203">
        <v>0</v>
      </c>
      <c r="AI64" s="203">
        <v>31.81</v>
      </c>
      <c r="AJ64" s="203">
        <v>0</v>
      </c>
      <c r="AK64" s="203">
        <v>10.89</v>
      </c>
      <c r="AL64" s="203">
        <v>0</v>
      </c>
      <c r="AM64" s="203">
        <v>0</v>
      </c>
      <c r="AN64" s="203">
        <v>0</v>
      </c>
      <c r="AO64" s="203">
        <v>215.34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8.2100000000000009</v>
      </c>
      <c r="E65" s="203">
        <v>0</v>
      </c>
      <c r="F65" s="203">
        <v>0</v>
      </c>
      <c r="G65" s="203">
        <v>16.16</v>
      </c>
      <c r="H65" s="203">
        <v>0</v>
      </c>
      <c r="I65" s="203">
        <v>0</v>
      </c>
      <c r="J65" s="203">
        <v>18.329999999999998</v>
      </c>
      <c r="K65" s="203">
        <v>4.4000000000000004</v>
      </c>
      <c r="L65" s="203">
        <v>180.14</v>
      </c>
      <c r="M65" s="203">
        <v>1.02</v>
      </c>
      <c r="N65" s="203">
        <v>1.32</v>
      </c>
      <c r="O65" s="203">
        <v>0</v>
      </c>
      <c r="P65" s="203">
        <v>1.56</v>
      </c>
      <c r="Q65" s="203">
        <v>2.88</v>
      </c>
      <c r="R65" s="203">
        <v>5.86</v>
      </c>
      <c r="S65" s="203">
        <v>3</v>
      </c>
      <c r="T65" s="203">
        <v>0</v>
      </c>
      <c r="U65" s="203">
        <v>0.93</v>
      </c>
      <c r="V65" s="203">
        <v>2.0099999999999998</v>
      </c>
      <c r="W65" s="203">
        <v>0.6</v>
      </c>
      <c r="X65" s="203">
        <v>1.65</v>
      </c>
      <c r="Y65" s="203">
        <v>0</v>
      </c>
      <c r="Z65" s="203">
        <v>34.32</v>
      </c>
      <c r="AA65" s="203">
        <v>13.21</v>
      </c>
      <c r="AB65" s="203">
        <v>0</v>
      </c>
      <c r="AC65" s="203">
        <v>23.81</v>
      </c>
      <c r="AD65" s="203">
        <v>0</v>
      </c>
      <c r="AE65" s="203">
        <v>0</v>
      </c>
      <c r="AF65" s="203">
        <v>0</v>
      </c>
      <c r="AG65" s="203">
        <v>31.81</v>
      </c>
      <c r="AH65" s="203">
        <v>0</v>
      </c>
      <c r="AI65" s="203">
        <v>31.81</v>
      </c>
      <c r="AJ65" s="203">
        <v>0</v>
      </c>
      <c r="AK65" s="203">
        <v>10.89</v>
      </c>
      <c r="AL65" s="203">
        <v>0</v>
      </c>
      <c r="AM65" s="203">
        <v>0</v>
      </c>
      <c r="AN65" s="203">
        <v>0</v>
      </c>
      <c r="AO65" s="203">
        <v>215.34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8.2100000000000009</v>
      </c>
      <c r="E66" s="203">
        <v>0</v>
      </c>
      <c r="F66" s="203">
        <v>0</v>
      </c>
      <c r="G66" s="203">
        <v>16.16</v>
      </c>
      <c r="H66" s="203">
        <v>0</v>
      </c>
      <c r="I66" s="203">
        <v>0</v>
      </c>
      <c r="J66" s="203">
        <v>18.329999999999998</v>
      </c>
      <c r="K66" s="203">
        <v>4.4000000000000004</v>
      </c>
      <c r="L66" s="203">
        <v>180.14</v>
      </c>
      <c r="M66" s="203">
        <v>1.02</v>
      </c>
      <c r="N66" s="203">
        <v>1.32</v>
      </c>
      <c r="O66" s="203">
        <v>0</v>
      </c>
      <c r="P66" s="203">
        <v>1.56</v>
      </c>
      <c r="Q66" s="203">
        <v>2.88</v>
      </c>
      <c r="R66" s="203">
        <v>5.86</v>
      </c>
      <c r="S66" s="203">
        <v>3</v>
      </c>
      <c r="T66" s="203">
        <v>0</v>
      </c>
      <c r="U66" s="203">
        <v>0.93</v>
      </c>
      <c r="V66" s="203">
        <v>0</v>
      </c>
      <c r="W66" s="203">
        <v>0.6</v>
      </c>
      <c r="X66" s="203">
        <v>1.65</v>
      </c>
      <c r="Y66" s="203">
        <v>0</v>
      </c>
      <c r="Z66" s="203">
        <v>34.32</v>
      </c>
      <c r="AA66" s="203">
        <v>13.21</v>
      </c>
      <c r="AB66" s="203">
        <v>0</v>
      </c>
      <c r="AC66" s="203">
        <v>23.81</v>
      </c>
      <c r="AD66" s="203">
        <v>0</v>
      </c>
      <c r="AE66" s="203">
        <v>0</v>
      </c>
      <c r="AF66" s="203">
        <v>0</v>
      </c>
      <c r="AG66" s="203">
        <v>31.81</v>
      </c>
      <c r="AH66" s="203">
        <v>0</v>
      </c>
      <c r="AI66" s="203">
        <v>31.81</v>
      </c>
      <c r="AJ66" s="203">
        <v>0</v>
      </c>
      <c r="AK66" s="203">
        <v>10.89</v>
      </c>
      <c r="AL66" s="203">
        <v>0</v>
      </c>
      <c r="AM66" s="203">
        <v>0</v>
      </c>
      <c r="AN66" s="203">
        <v>0</v>
      </c>
      <c r="AO66" s="203">
        <v>215.34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8.2100000000000009</v>
      </c>
      <c r="E67" s="203">
        <v>0</v>
      </c>
      <c r="F67" s="203">
        <v>0</v>
      </c>
      <c r="G67" s="203">
        <v>16.16</v>
      </c>
      <c r="H67" s="203">
        <v>0</v>
      </c>
      <c r="I67" s="203">
        <v>0</v>
      </c>
      <c r="J67" s="203">
        <v>18.329999999999998</v>
      </c>
      <c r="K67" s="203">
        <v>4.4000000000000004</v>
      </c>
      <c r="L67" s="203">
        <v>196.18</v>
      </c>
      <c r="M67" s="203">
        <v>1.02</v>
      </c>
      <c r="N67" s="203">
        <v>1.32</v>
      </c>
      <c r="O67" s="203">
        <v>0</v>
      </c>
      <c r="P67" s="203">
        <v>1.56</v>
      </c>
      <c r="Q67" s="203">
        <v>3.02</v>
      </c>
      <c r="R67" s="203">
        <v>6.12</v>
      </c>
      <c r="S67" s="203">
        <v>3.81</v>
      </c>
      <c r="T67" s="203">
        <v>0</v>
      </c>
      <c r="U67" s="203">
        <v>0.93</v>
      </c>
      <c r="V67" s="203">
        <v>0.2</v>
      </c>
      <c r="W67" s="203">
        <v>0.6</v>
      </c>
      <c r="X67" s="203">
        <v>1.65</v>
      </c>
      <c r="Y67" s="203">
        <v>0</v>
      </c>
      <c r="Z67" s="203">
        <v>2.82</v>
      </c>
      <c r="AA67" s="203">
        <v>13.21</v>
      </c>
      <c r="AB67" s="203">
        <v>0</v>
      </c>
      <c r="AC67" s="203">
        <v>23.81</v>
      </c>
      <c r="AD67" s="203">
        <v>0</v>
      </c>
      <c r="AE67" s="203">
        <v>0</v>
      </c>
      <c r="AF67" s="203">
        <v>0</v>
      </c>
      <c r="AG67" s="203">
        <v>31.81</v>
      </c>
      <c r="AH67" s="203">
        <v>0</v>
      </c>
      <c r="AI67" s="203">
        <v>31.81</v>
      </c>
      <c r="AJ67" s="203">
        <v>0</v>
      </c>
      <c r="AK67" s="203">
        <v>10.89</v>
      </c>
      <c r="AL67" s="203">
        <v>0</v>
      </c>
      <c r="AM67" s="203">
        <v>0</v>
      </c>
      <c r="AN67" s="203">
        <v>0</v>
      </c>
      <c r="AO67" s="203">
        <v>215.34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8.2100000000000009</v>
      </c>
      <c r="E68" s="203">
        <v>0</v>
      </c>
      <c r="F68" s="203">
        <v>0</v>
      </c>
      <c r="G68" s="203">
        <v>16.16</v>
      </c>
      <c r="H68" s="203">
        <v>0</v>
      </c>
      <c r="I68" s="203">
        <v>0</v>
      </c>
      <c r="J68" s="203">
        <v>18.329999999999998</v>
      </c>
      <c r="K68" s="203">
        <v>4.25</v>
      </c>
      <c r="L68" s="203">
        <v>204.36</v>
      </c>
      <c r="M68" s="203">
        <v>1.02</v>
      </c>
      <c r="N68" s="203">
        <v>1.32</v>
      </c>
      <c r="O68" s="203">
        <v>0</v>
      </c>
      <c r="P68" s="203">
        <v>1.56</v>
      </c>
      <c r="Q68" s="203">
        <v>0.23</v>
      </c>
      <c r="R68" s="203">
        <v>0.47</v>
      </c>
      <c r="S68" s="203">
        <v>0.3</v>
      </c>
      <c r="T68" s="203">
        <v>0</v>
      </c>
      <c r="U68" s="203">
        <v>0.93</v>
      </c>
      <c r="V68" s="203">
        <v>0.2</v>
      </c>
      <c r="W68" s="203">
        <v>0.6</v>
      </c>
      <c r="X68" s="203">
        <v>1.65</v>
      </c>
      <c r="Y68" s="203">
        <v>0</v>
      </c>
      <c r="Z68" s="203">
        <v>2.82</v>
      </c>
      <c r="AA68" s="203">
        <v>1.01</v>
      </c>
      <c r="AB68" s="203">
        <v>0</v>
      </c>
      <c r="AC68" s="203">
        <v>23.81</v>
      </c>
      <c r="AD68" s="203">
        <v>0</v>
      </c>
      <c r="AE68" s="203">
        <v>0</v>
      </c>
      <c r="AF68" s="203">
        <v>0</v>
      </c>
      <c r="AG68" s="203">
        <v>31.81</v>
      </c>
      <c r="AH68" s="203">
        <v>0</v>
      </c>
      <c r="AI68" s="203">
        <v>31.81</v>
      </c>
      <c r="AJ68" s="203">
        <v>0</v>
      </c>
      <c r="AK68" s="203">
        <v>10.89</v>
      </c>
      <c r="AL68" s="203">
        <v>0</v>
      </c>
      <c r="AM68" s="203">
        <v>0</v>
      </c>
      <c r="AN68" s="203">
        <v>0</v>
      </c>
      <c r="AO68" s="203">
        <v>215.34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8.25</v>
      </c>
      <c r="E69" s="203">
        <v>0</v>
      </c>
      <c r="F69" s="203">
        <v>0</v>
      </c>
      <c r="G69" s="203">
        <v>16.16</v>
      </c>
      <c r="H69" s="203">
        <v>0</v>
      </c>
      <c r="I69" s="203">
        <v>0</v>
      </c>
      <c r="J69" s="203">
        <v>18.329999999999998</v>
      </c>
      <c r="K69" s="203">
        <v>0.06</v>
      </c>
      <c r="L69" s="203">
        <v>177.9</v>
      </c>
      <c r="M69" s="203">
        <v>1.02</v>
      </c>
      <c r="N69" s="203">
        <v>1.32</v>
      </c>
      <c r="O69" s="203">
        <v>0</v>
      </c>
      <c r="P69" s="203">
        <v>1.56</v>
      </c>
      <c r="Q69" s="203">
        <v>0.23</v>
      </c>
      <c r="R69" s="203">
        <v>0.47</v>
      </c>
      <c r="S69" s="203">
        <v>0.3</v>
      </c>
      <c r="T69" s="203">
        <v>0</v>
      </c>
      <c r="U69" s="203">
        <v>0.93</v>
      </c>
      <c r="V69" s="203">
        <v>1.27</v>
      </c>
      <c r="W69" s="203">
        <v>0.6</v>
      </c>
      <c r="X69" s="203">
        <v>1.65</v>
      </c>
      <c r="Y69" s="203">
        <v>0</v>
      </c>
      <c r="Z69" s="203">
        <v>2.42</v>
      </c>
      <c r="AA69" s="203">
        <v>0.86</v>
      </c>
      <c r="AB69" s="203">
        <v>0</v>
      </c>
      <c r="AC69" s="203">
        <v>23.81</v>
      </c>
      <c r="AD69" s="203">
        <v>0</v>
      </c>
      <c r="AE69" s="203">
        <v>0</v>
      </c>
      <c r="AF69" s="203">
        <v>0</v>
      </c>
      <c r="AG69" s="203">
        <v>31.81</v>
      </c>
      <c r="AH69" s="203">
        <v>0</v>
      </c>
      <c r="AI69" s="203">
        <v>31.81</v>
      </c>
      <c r="AJ69" s="203">
        <v>0</v>
      </c>
      <c r="AK69" s="203">
        <v>10.89</v>
      </c>
      <c r="AL69" s="203">
        <v>0</v>
      </c>
      <c r="AM69" s="203">
        <v>0</v>
      </c>
      <c r="AN69" s="203">
        <v>0</v>
      </c>
      <c r="AO69" s="203">
        <v>215.34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8.25</v>
      </c>
      <c r="E70" s="203">
        <v>0</v>
      </c>
      <c r="F70" s="203">
        <v>0</v>
      </c>
      <c r="G70" s="203">
        <v>16.16</v>
      </c>
      <c r="H70" s="203">
        <v>0</v>
      </c>
      <c r="I70" s="203">
        <v>0</v>
      </c>
      <c r="J70" s="203">
        <v>18.329999999999998</v>
      </c>
      <c r="K70" s="203">
        <v>0.06</v>
      </c>
      <c r="L70" s="203">
        <v>159.22</v>
      </c>
      <c r="M70" s="203">
        <v>1.02</v>
      </c>
      <c r="N70" s="203">
        <v>1.32</v>
      </c>
      <c r="O70" s="203">
        <v>0</v>
      </c>
      <c r="P70" s="203">
        <v>1.56</v>
      </c>
      <c r="Q70" s="203">
        <v>0.23</v>
      </c>
      <c r="R70" s="203">
        <v>0.47</v>
      </c>
      <c r="S70" s="203">
        <v>0.3</v>
      </c>
      <c r="T70" s="203">
        <v>0</v>
      </c>
      <c r="U70" s="203">
        <v>0.93</v>
      </c>
      <c r="V70" s="203">
        <v>1.27</v>
      </c>
      <c r="W70" s="203">
        <v>0.6</v>
      </c>
      <c r="X70" s="203">
        <v>1.65</v>
      </c>
      <c r="Y70" s="203">
        <v>0</v>
      </c>
      <c r="Z70" s="203">
        <v>2.42</v>
      </c>
      <c r="AA70" s="203">
        <v>0.86</v>
      </c>
      <c r="AB70" s="203">
        <v>0</v>
      </c>
      <c r="AC70" s="203">
        <v>23.81</v>
      </c>
      <c r="AD70" s="203">
        <v>0</v>
      </c>
      <c r="AE70" s="203">
        <v>0</v>
      </c>
      <c r="AF70" s="203">
        <v>0</v>
      </c>
      <c r="AG70" s="203">
        <v>31.81</v>
      </c>
      <c r="AH70" s="203">
        <v>0</v>
      </c>
      <c r="AI70" s="203">
        <v>31.81</v>
      </c>
      <c r="AJ70" s="203">
        <v>0</v>
      </c>
      <c r="AK70" s="203">
        <v>10.89</v>
      </c>
      <c r="AL70" s="203">
        <v>0</v>
      </c>
      <c r="AM70" s="203">
        <v>0</v>
      </c>
      <c r="AN70" s="203">
        <v>0</v>
      </c>
      <c r="AO70" s="203">
        <v>215.34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8.25</v>
      </c>
      <c r="E71" s="203">
        <v>0</v>
      </c>
      <c r="F71" s="203">
        <v>0</v>
      </c>
      <c r="G71" s="203">
        <v>16.16</v>
      </c>
      <c r="H71" s="203">
        <v>0</v>
      </c>
      <c r="I71" s="203">
        <v>0</v>
      </c>
      <c r="J71" s="203">
        <v>18.329999999999998</v>
      </c>
      <c r="K71" s="203">
        <v>0.06</v>
      </c>
      <c r="L71" s="203">
        <v>149.58000000000001</v>
      </c>
      <c r="M71" s="203">
        <v>1.02</v>
      </c>
      <c r="N71" s="203">
        <v>1.32</v>
      </c>
      <c r="O71" s="203">
        <v>0</v>
      </c>
      <c r="P71" s="203">
        <v>1.56</v>
      </c>
      <c r="Q71" s="203">
        <v>0.23</v>
      </c>
      <c r="R71" s="203">
        <v>0.47</v>
      </c>
      <c r="S71" s="203">
        <v>0.3</v>
      </c>
      <c r="T71" s="203">
        <v>0</v>
      </c>
      <c r="U71" s="203">
        <v>0.93</v>
      </c>
      <c r="V71" s="203">
        <v>0.26</v>
      </c>
      <c r="W71" s="203">
        <v>0.6</v>
      </c>
      <c r="X71" s="203">
        <v>1.65</v>
      </c>
      <c r="Y71" s="203">
        <v>0</v>
      </c>
      <c r="Z71" s="203">
        <v>2.82</v>
      </c>
      <c r="AA71" s="203">
        <v>1</v>
      </c>
      <c r="AB71" s="203">
        <v>0</v>
      </c>
      <c r="AC71" s="203">
        <v>23.78</v>
      </c>
      <c r="AD71" s="203">
        <v>0</v>
      </c>
      <c r="AE71" s="203">
        <v>0</v>
      </c>
      <c r="AF71" s="203">
        <v>0</v>
      </c>
      <c r="AG71" s="203">
        <v>31.81</v>
      </c>
      <c r="AH71" s="203">
        <v>0</v>
      </c>
      <c r="AI71" s="203">
        <v>31.81</v>
      </c>
      <c r="AJ71" s="203">
        <v>0</v>
      </c>
      <c r="AK71" s="203">
        <v>10.89</v>
      </c>
      <c r="AL71" s="203">
        <v>0</v>
      </c>
      <c r="AM71" s="203">
        <v>0</v>
      </c>
      <c r="AN71" s="203">
        <v>0</v>
      </c>
      <c r="AO71" s="203">
        <v>215.34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8.25</v>
      </c>
      <c r="E72" s="203">
        <v>0</v>
      </c>
      <c r="F72" s="203">
        <v>0</v>
      </c>
      <c r="G72" s="203">
        <v>16.16</v>
      </c>
      <c r="H72" s="203">
        <v>0</v>
      </c>
      <c r="I72" s="203">
        <v>0</v>
      </c>
      <c r="J72" s="203">
        <v>18.329999999999998</v>
      </c>
      <c r="K72" s="203">
        <v>0.06</v>
      </c>
      <c r="L72" s="203">
        <v>150.18</v>
      </c>
      <c r="M72" s="203">
        <v>1.02</v>
      </c>
      <c r="N72" s="203">
        <v>1.32</v>
      </c>
      <c r="O72" s="203">
        <v>0</v>
      </c>
      <c r="P72" s="203">
        <v>1.56</v>
      </c>
      <c r="Q72" s="203">
        <v>0.23</v>
      </c>
      <c r="R72" s="203">
        <v>0.47</v>
      </c>
      <c r="S72" s="203">
        <v>0.3</v>
      </c>
      <c r="T72" s="203">
        <v>0</v>
      </c>
      <c r="U72" s="203">
        <v>0.93</v>
      </c>
      <c r="V72" s="203">
        <v>0.2</v>
      </c>
      <c r="W72" s="203">
        <v>0.6</v>
      </c>
      <c r="X72" s="203">
        <v>1.65</v>
      </c>
      <c r="Y72" s="203">
        <v>0</v>
      </c>
      <c r="Z72" s="203">
        <v>2.82</v>
      </c>
      <c r="AA72" s="203">
        <v>1</v>
      </c>
      <c r="AB72" s="203">
        <v>0</v>
      </c>
      <c r="AC72" s="203">
        <v>23.78</v>
      </c>
      <c r="AD72" s="203">
        <v>0</v>
      </c>
      <c r="AE72" s="203">
        <v>0</v>
      </c>
      <c r="AF72" s="203">
        <v>0</v>
      </c>
      <c r="AG72" s="203">
        <v>31.81</v>
      </c>
      <c r="AH72" s="203">
        <v>0</v>
      </c>
      <c r="AI72" s="203">
        <v>31.81</v>
      </c>
      <c r="AJ72" s="203">
        <v>0</v>
      </c>
      <c r="AK72" s="203">
        <v>10.89</v>
      </c>
      <c r="AL72" s="203">
        <v>0</v>
      </c>
      <c r="AM72" s="203">
        <v>0</v>
      </c>
      <c r="AN72" s="203">
        <v>0</v>
      </c>
      <c r="AO72" s="203">
        <v>215.34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8.31</v>
      </c>
      <c r="E73" s="203">
        <v>0</v>
      </c>
      <c r="F73" s="203">
        <v>0</v>
      </c>
      <c r="G73" s="203">
        <v>16.16</v>
      </c>
      <c r="H73" s="203">
        <v>0</v>
      </c>
      <c r="I73" s="203">
        <v>0</v>
      </c>
      <c r="J73" s="203">
        <v>18.329999999999998</v>
      </c>
      <c r="K73" s="203">
        <v>0.27</v>
      </c>
      <c r="L73" s="203">
        <v>150.18</v>
      </c>
      <c r="M73" s="203">
        <v>1.02</v>
      </c>
      <c r="N73" s="203">
        <v>1.32</v>
      </c>
      <c r="O73" s="203">
        <v>0</v>
      </c>
      <c r="P73" s="203">
        <v>1.56</v>
      </c>
      <c r="Q73" s="203">
        <v>0.23</v>
      </c>
      <c r="R73" s="203">
        <v>0.47</v>
      </c>
      <c r="S73" s="203">
        <v>0.28999999999999998</v>
      </c>
      <c r="T73" s="203">
        <v>0</v>
      </c>
      <c r="U73" s="203">
        <v>0.93</v>
      </c>
      <c r="V73" s="203">
        <v>0.2</v>
      </c>
      <c r="W73" s="203">
        <v>0.6</v>
      </c>
      <c r="X73" s="203">
        <v>1.65</v>
      </c>
      <c r="Y73" s="203">
        <v>0</v>
      </c>
      <c r="Z73" s="203">
        <v>2.82</v>
      </c>
      <c r="AA73" s="203">
        <v>1</v>
      </c>
      <c r="AB73" s="203">
        <v>0</v>
      </c>
      <c r="AC73" s="203">
        <v>23.78</v>
      </c>
      <c r="AD73" s="203">
        <v>0</v>
      </c>
      <c r="AE73" s="203">
        <v>0</v>
      </c>
      <c r="AF73" s="203">
        <v>0</v>
      </c>
      <c r="AG73" s="203">
        <v>31.81</v>
      </c>
      <c r="AH73" s="203">
        <v>0</v>
      </c>
      <c r="AI73" s="203">
        <v>31.81</v>
      </c>
      <c r="AJ73" s="203">
        <v>0</v>
      </c>
      <c r="AK73" s="203">
        <v>10.89</v>
      </c>
      <c r="AL73" s="203">
        <v>0</v>
      </c>
      <c r="AM73" s="203">
        <v>0</v>
      </c>
      <c r="AN73" s="203">
        <v>0</v>
      </c>
      <c r="AO73" s="203">
        <v>215.34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8.34</v>
      </c>
      <c r="E74" s="203">
        <v>0</v>
      </c>
      <c r="F74" s="203">
        <v>0</v>
      </c>
      <c r="G74" s="203">
        <v>16.16</v>
      </c>
      <c r="H74" s="203">
        <v>0</v>
      </c>
      <c r="I74" s="203">
        <v>0</v>
      </c>
      <c r="J74" s="203">
        <v>18.329999999999998</v>
      </c>
      <c r="K74" s="203">
        <v>0.34</v>
      </c>
      <c r="L74" s="203">
        <v>131.5</v>
      </c>
      <c r="M74" s="203">
        <v>1.02</v>
      </c>
      <c r="N74" s="203">
        <v>1.32</v>
      </c>
      <c r="O74" s="203">
        <v>0</v>
      </c>
      <c r="P74" s="203">
        <v>1.56</v>
      </c>
      <c r="Q74" s="203">
        <v>0.23</v>
      </c>
      <c r="R74" s="203">
        <v>0.47</v>
      </c>
      <c r="S74" s="203">
        <v>0.28999999999999998</v>
      </c>
      <c r="T74" s="203">
        <v>0</v>
      </c>
      <c r="U74" s="203">
        <v>0.93</v>
      </c>
      <c r="V74" s="203">
        <v>0.2</v>
      </c>
      <c r="W74" s="203">
        <v>0.6</v>
      </c>
      <c r="X74" s="203">
        <v>1.65</v>
      </c>
      <c r="Y74" s="203">
        <v>0</v>
      </c>
      <c r="Z74" s="203">
        <v>2.82</v>
      </c>
      <c r="AA74" s="203">
        <v>1</v>
      </c>
      <c r="AB74" s="203">
        <v>0</v>
      </c>
      <c r="AC74" s="203">
        <v>23.78</v>
      </c>
      <c r="AD74" s="203">
        <v>0</v>
      </c>
      <c r="AE74" s="203">
        <v>0</v>
      </c>
      <c r="AF74" s="203">
        <v>0</v>
      </c>
      <c r="AG74" s="203">
        <v>31.81</v>
      </c>
      <c r="AH74" s="203">
        <v>0</v>
      </c>
      <c r="AI74" s="203">
        <v>31.81</v>
      </c>
      <c r="AJ74" s="203">
        <v>0</v>
      </c>
      <c r="AK74" s="203">
        <v>10.89</v>
      </c>
      <c r="AL74" s="203">
        <v>0</v>
      </c>
      <c r="AM74" s="203">
        <v>0</v>
      </c>
      <c r="AN74" s="203">
        <v>0</v>
      </c>
      <c r="AO74" s="203">
        <v>215.34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8.3800000000000008</v>
      </c>
      <c r="E75" s="203">
        <v>0</v>
      </c>
      <c r="F75" s="203">
        <v>0</v>
      </c>
      <c r="G75" s="203">
        <v>16.16</v>
      </c>
      <c r="H75" s="203">
        <v>0</v>
      </c>
      <c r="I75" s="203">
        <v>0</v>
      </c>
      <c r="J75" s="203">
        <v>18.329999999999998</v>
      </c>
      <c r="K75" s="203">
        <v>0.34</v>
      </c>
      <c r="L75" s="203">
        <v>77.62</v>
      </c>
      <c r="M75" s="203">
        <v>1.02</v>
      </c>
      <c r="N75" s="203">
        <v>1.32</v>
      </c>
      <c r="O75" s="203">
        <v>0</v>
      </c>
      <c r="P75" s="203">
        <v>1.56</v>
      </c>
      <c r="Q75" s="203">
        <v>0.23</v>
      </c>
      <c r="R75" s="203">
        <v>0.47</v>
      </c>
      <c r="S75" s="203">
        <v>0.28999999999999998</v>
      </c>
      <c r="T75" s="203">
        <v>0</v>
      </c>
      <c r="U75" s="203">
        <v>0.93</v>
      </c>
      <c r="V75" s="203">
        <v>0.2</v>
      </c>
      <c r="W75" s="203">
        <v>0.6</v>
      </c>
      <c r="X75" s="203">
        <v>1.65</v>
      </c>
      <c r="Y75" s="203">
        <v>0</v>
      </c>
      <c r="Z75" s="203">
        <v>2.82</v>
      </c>
      <c r="AA75" s="203">
        <v>1</v>
      </c>
      <c r="AB75" s="203">
        <v>0</v>
      </c>
      <c r="AC75" s="203">
        <v>23.78</v>
      </c>
      <c r="AD75" s="203">
        <v>0</v>
      </c>
      <c r="AE75" s="203">
        <v>0</v>
      </c>
      <c r="AF75" s="203">
        <v>0</v>
      </c>
      <c r="AG75" s="203">
        <v>31.81</v>
      </c>
      <c r="AH75" s="203">
        <v>0</v>
      </c>
      <c r="AI75" s="203">
        <v>31.81</v>
      </c>
      <c r="AJ75" s="203">
        <v>0</v>
      </c>
      <c r="AK75" s="203">
        <v>10.89</v>
      </c>
      <c r="AL75" s="203">
        <v>0</v>
      </c>
      <c r="AM75" s="203">
        <v>0</v>
      </c>
      <c r="AN75" s="203">
        <v>0</v>
      </c>
      <c r="AO75" s="203">
        <v>217.52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8.41</v>
      </c>
      <c r="E76" s="203">
        <v>0</v>
      </c>
      <c r="F76" s="203">
        <v>0</v>
      </c>
      <c r="G76" s="203">
        <v>16.16</v>
      </c>
      <c r="H76" s="203">
        <v>0</v>
      </c>
      <c r="I76" s="203">
        <v>0</v>
      </c>
      <c r="J76" s="203">
        <v>18.329999999999998</v>
      </c>
      <c r="K76" s="203">
        <v>0.34</v>
      </c>
      <c r="L76" s="203">
        <v>16.440000000000001</v>
      </c>
      <c r="M76" s="203">
        <v>1.02</v>
      </c>
      <c r="N76" s="203">
        <v>1.32</v>
      </c>
      <c r="O76" s="203">
        <v>0</v>
      </c>
      <c r="P76" s="203">
        <v>1.56</v>
      </c>
      <c r="Q76" s="203">
        <v>0.23</v>
      </c>
      <c r="R76" s="203">
        <v>0.47</v>
      </c>
      <c r="S76" s="203">
        <v>0.28999999999999998</v>
      </c>
      <c r="T76" s="203">
        <v>0</v>
      </c>
      <c r="U76" s="203">
        <v>0.93</v>
      </c>
      <c r="V76" s="203">
        <v>0.2</v>
      </c>
      <c r="W76" s="203">
        <v>0.6</v>
      </c>
      <c r="X76" s="203">
        <v>1.65</v>
      </c>
      <c r="Y76" s="203">
        <v>0</v>
      </c>
      <c r="Z76" s="203">
        <v>2.82</v>
      </c>
      <c r="AA76" s="203">
        <v>1</v>
      </c>
      <c r="AB76" s="203">
        <v>0</v>
      </c>
      <c r="AC76" s="203">
        <v>23.78</v>
      </c>
      <c r="AD76" s="203">
        <v>0</v>
      </c>
      <c r="AE76" s="203">
        <v>0</v>
      </c>
      <c r="AF76" s="203">
        <v>0</v>
      </c>
      <c r="AG76" s="203">
        <v>31.81</v>
      </c>
      <c r="AH76" s="203">
        <v>0</v>
      </c>
      <c r="AI76" s="203">
        <v>31.81</v>
      </c>
      <c r="AJ76" s="203">
        <v>0</v>
      </c>
      <c r="AK76" s="203">
        <v>10.89</v>
      </c>
      <c r="AL76" s="203">
        <v>0</v>
      </c>
      <c r="AM76" s="203">
        <v>0</v>
      </c>
      <c r="AN76" s="203">
        <v>0</v>
      </c>
      <c r="AO76" s="203">
        <v>217.52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8.41</v>
      </c>
      <c r="E77" s="203">
        <v>0</v>
      </c>
      <c r="F77" s="203">
        <v>0</v>
      </c>
      <c r="G77" s="203">
        <v>16.16</v>
      </c>
      <c r="H77" s="203">
        <v>0</v>
      </c>
      <c r="I77" s="203">
        <v>0</v>
      </c>
      <c r="J77" s="203">
        <v>18.329999999999998</v>
      </c>
      <c r="K77" s="203">
        <v>0.34</v>
      </c>
      <c r="L77" s="203">
        <v>16.440000000000001</v>
      </c>
      <c r="M77" s="203">
        <v>1.02</v>
      </c>
      <c r="N77" s="203">
        <v>1.32</v>
      </c>
      <c r="O77" s="203">
        <v>0</v>
      </c>
      <c r="P77" s="203">
        <v>1.56</v>
      </c>
      <c r="Q77" s="203">
        <v>0.23</v>
      </c>
      <c r="R77" s="203">
        <v>0.47</v>
      </c>
      <c r="S77" s="203">
        <v>0.28999999999999998</v>
      </c>
      <c r="T77" s="203">
        <v>0</v>
      </c>
      <c r="U77" s="203">
        <v>0.93</v>
      </c>
      <c r="V77" s="203">
        <v>0.2</v>
      </c>
      <c r="W77" s="203">
        <v>0.6</v>
      </c>
      <c r="X77" s="203">
        <v>1.65</v>
      </c>
      <c r="Y77" s="203">
        <v>0</v>
      </c>
      <c r="Z77" s="203">
        <v>2.82</v>
      </c>
      <c r="AA77" s="203">
        <v>1</v>
      </c>
      <c r="AB77" s="203">
        <v>0</v>
      </c>
      <c r="AC77" s="203">
        <v>23.83</v>
      </c>
      <c r="AD77" s="203">
        <v>0</v>
      </c>
      <c r="AE77" s="203">
        <v>0</v>
      </c>
      <c r="AF77" s="203">
        <v>0</v>
      </c>
      <c r="AG77" s="203">
        <v>31.81</v>
      </c>
      <c r="AH77" s="203">
        <v>0</v>
      </c>
      <c r="AI77" s="203">
        <v>31.81</v>
      </c>
      <c r="AJ77" s="203">
        <v>0</v>
      </c>
      <c r="AK77" s="203">
        <v>19.61</v>
      </c>
      <c r="AL77" s="203">
        <v>0</v>
      </c>
      <c r="AM77" s="203">
        <v>0</v>
      </c>
      <c r="AN77" s="203">
        <v>0</v>
      </c>
      <c r="AO77" s="203">
        <v>217.52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8.4700000000000006</v>
      </c>
      <c r="E78" s="203">
        <v>0</v>
      </c>
      <c r="F78" s="203">
        <v>0</v>
      </c>
      <c r="G78" s="203">
        <v>16.16</v>
      </c>
      <c r="H78" s="203">
        <v>0</v>
      </c>
      <c r="I78" s="203">
        <v>0</v>
      </c>
      <c r="J78" s="203">
        <v>18.329999999999998</v>
      </c>
      <c r="K78" s="203">
        <v>0.34</v>
      </c>
      <c r="L78" s="203">
        <v>17.03</v>
      </c>
      <c r="M78" s="203">
        <v>1.02</v>
      </c>
      <c r="N78" s="203">
        <v>1.32</v>
      </c>
      <c r="O78" s="203">
        <v>0</v>
      </c>
      <c r="P78" s="203">
        <v>1.56</v>
      </c>
      <c r="Q78" s="203">
        <v>0.23</v>
      </c>
      <c r="R78" s="203">
        <v>0.47</v>
      </c>
      <c r="S78" s="203">
        <v>0.28999999999999998</v>
      </c>
      <c r="T78" s="203">
        <v>0</v>
      </c>
      <c r="U78" s="203">
        <v>0.93</v>
      </c>
      <c r="V78" s="203">
        <v>0.2</v>
      </c>
      <c r="W78" s="203">
        <v>0.6</v>
      </c>
      <c r="X78" s="203">
        <v>1.65</v>
      </c>
      <c r="Y78" s="203">
        <v>0</v>
      </c>
      <c r="Z78" s="203">
        <v>2.82</v>
      </c>
      <c r="AA78" s="203">
        <v>1</v>
      </c>
      <c r="AB78" s="203">
        <v>0</v>
      </c>
      <c r="AC78" s="203">
        <v>23.83</v>
      </c>
      <c r="AD78" s="203">
        <v>0</v>
      </c>
      <c r="AE78" s="203">
        <v>0</v>
      </c>
      <c r="AF78" s="203">
        <v>0</v>
      </c>
      <c r="AG78" s="203">
        <v>31.81</v>
      </c>
      <c r="AH78" s="203">
        <v>0</v>
      </c>
      <c r="AI78" s="203">
        <v>31.81</v>
      </c>
      <c r="AJ78" s="203">
        <v>0</v>
      </c>
      <c r="AK78" s="203">
        <v>2.1800000000000002</v>
      </c>
      <c r="AL78" s="203">
        <v>0</v>
      </c>
      <c r="AM78" s="203">
        <v>0</v>
      </c>
      <c r="AN78" s="203">
        <v>0</v>
      </c>
      <c r="AO78" s="203">
        <v>217.52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8.5</v>
      </c>
      <c r="E79" s="203">
        <v>0</v>
      </c>
      <c r="F79" s="203">
        <v>0</v>
      </c>
      <c r="G79" s="203">
        <v>16.16</v>
      </c>
      <c r="H79" s="203">
        <v>0</v>
      </c>
      <c r="I79" s="203">
        <v>0</v>
      </c>
      <c r="J79" s="203">
        <v>18.329999999999998</v>
      </c>
      <c r="K79" s="203">
        <v>0.34</v>
      </c>
      <c r="L79" s="203">
        <v>17.03</v>
      </c>
      <c r="M79" s="203">
        <v>1.02</v>
      </c>
      <c r="N79" s="203">
        <v>1.32</v>
      </c>
      <c r="O79" s="203">
        <v>0</v>
      </c>
      <c r="P79" s="203">
        <v>1.56</v>
      </c>
      <c r="Q79" s="203">
        <v>0.23</v>
      </c>
      <c r="R79" s="203">
        <v>0.47</v>
      </c>
      <c r="S79" s="203">
        <v>0.28999999999999998</v>
      </c>
      <c r="T79" s="203">
        <v>0</v>
      </c>
      <c r="U79" s="203">
        <v>0.93</v>
      </c>
      <c r="V79" s="203">
        <v>0.2</v>
      </c>
      <c r="W79" s="203">
        <v>0.6</v>
      </c>
      <c r="X79" s="203">
        <v>1.65</v>
      </c>
      <c r="Y79" s="203">
        <v>0</v>
      </c>
      <c r="Z79" s="203">
        <v>2.82</v>
      </c>
      <c r="AA79" s="203">
        <v>1</v>
      </c>
      <c r="AB79" s="203">
        <v>0</v>
      </c>
      <c r="AC79" s="203">
        <v>23.83</v>
      </c>
      <c r="AD79" s="203">
        <v>0</v>
      </c>
      <c r="AE79" s="203">
        <v>0</v>
      </c>
      <c r="AF79" s="203">
        <v>0</v>
      </c>
      <c r="AG79" s="203">
        <v>31.81</v>
      </c>
      <c r="AH79" s="203">
        <v>0</v>
      </c>
      <c r="AI79" s="203">
        <v>31.81</v>
      </c>
      <c r="AJ79" s="203">
        <v>0</v>
      </c>
      <c r="AK79" s="203">
        <v>2.1800000000000002</v>
      </c>
      <c r="AL79" s="203">
        <v>0</v>
      </c>
      <c r="AM79" s="203">
        <v>0</v>
      </c>
      <c r="AN79" s="203">
        <v>0</v>
      </c>
      <c r="AO79" s="203">
        <v>217.52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8.57</v>
      </c>
      <c r="E80" s="203">
        <v>0</v>
      </c>
      <c r="F80" s="203">
        <v>0</v>
      </c>
      <c r="G80" s="203">
        <v>16.16</v>
      </c>
      <c r="H80" s="203">
        <v>0</v>
      </c>
      <c r="I80" s="203">
        <v>0</v>
      </c>
      <c r="J80" s="203">
        <v>18.329999999999998</v>
      </c>
      <c r="K80" s="203">
        <v>0.34</v>
      </c>
      <c r="L80" s="203">
        <v>17.03</v>
      </c>
      <c r="M80" s="203">
        <v>1.02</v>
      </c>
      <c r="N80" s="203">
        <v>1.32</v>
      </c>
      <c r="O80" s="203">
        <v>0</v>
      </c>
      <c r="P80" s="203">
        <v>1.56</v>
      </c>
      <c r="Q80" s="203">
        <v>0.23</v>
      </c>
      <c r="R80" s="203">
        <v>0.47</v>
      </c>
      <c r="S80" s="203">
        <v>0.28999999999999998</v>
      </c>
      <c r="T80" s="203">
        <v>0</v>
      </c>
      <c r="U80" s="203">
        <v>0.93</v>
      </c>
      <c r="V80" s="203">
        <v>0.2</v>
      </c>
      <c r="W80" s="203">
        <v>0.6</v>
      </c>
      <c r="X80" s="203">
        <v>1.65</v>
      </c>
      <c r="Y80" s="203">
        <v>0</v>
      </c>
      <c r="Z80" s="203">
        <v>2.82</v>
      </c>
      <c r="AA80" s="203">
        <v>1</v>
      </c>
      <c r="AB80" s="203">
        <v>0</v>
      </c>
      <c r="AC80" s="203">
        <v>23.83</v>
      </c>
      <c r="AD80" s="203">
        <v>0</v>
      </c>
      <c r="AE80" s="203">
        <v>0</v>
      </c>
      <c r="AF80" s="203">
        <v>0</v>
      </c>
      <c r="AG80" s="203">
        <v>31.81</v>
      </c>
      <c r="AH80" s="203">
        <v>0</v>
      </c>
      <c r="AI80" s="203">
        <v>31.81</v>
      </c>
      <c r="AJ80" s="203">
        <v>0</v>
      </c>
      <c r="AK80" s="203">
        <v>2.1800000000000002</v>
      </c>
      <c r="AL80" s="203">
        <v>0</v>
      </c>
      <c r="AM80" s="203">
        <v>0</v>
      </c>
      <c r="AN80" s="203">
        <v>0</v>
      </c>
      <c r="AO80" s="203">
        <v>217.52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8.57</v>
      </c>
      <c r="E81" s="203">
        <v>0</v>
      </c>
      <c r="F81" s="203">
        <v>0</v>
      </c>
      <c r="G81" s="203">
        <v>16.16</v>
      </c>
      <c r="H81" s="203">
        <v>0</v>
      </c>
      <c r="I81" s="203">
        <v>0</v>
      </c>
      <c r="J81" s="203">
        <v>18.329999999999998</v>
      </c>
      <c r="K81" s="203">
        <v>0.34</v>
      </c>
      <c r="L81" s="203">
        <v>17.03</v>
      </c>
      <c r="M81" s="203">
        <v>1.02</v>
      </c>
      <c r="N81" s="203">
        <v>1.32</v>
      </c>
      <c r="O81" s="203">
        <v>0</v>
      </c>
      <c r="P81" s="203">
        <v>1.56</v>
      </c>
      <c r="Q81" s="203">
        <v>0.23</v>
      </c>
      <c r="R81" s="203">
        <v>0.47</v>
      </c>
      <c r="S81" s="203">
        <v>0.28999999999999998</v>
      </c>
      <c r="T81" s="203">
        <v>0</v>
      </c>
      <c r="U81" s="203">
        <v>0.93</v>
      </c>
      <c r="V81" s="203">
        <v>0.2</v>
      </c>
      <c r="W81" s="203">
        <v>0.6</v>
      </c>
      <c r="X81" s="203">
        <v>1.65</v>
      </c>
      <c r="Y81" s="203">
        <v>0</v>
      </c>
      <c r="Z81" s="203">
        <v>2.82</v>
      </c>
      <c r="AA81" s="203">
        <v>1</v>
      </c>
      <c r="AB81" s="203">
        <v>0</v>
      </c>
      <c r="AC81" s="203">
        <v>23.83</v>
      </c>
      <c r="AD81" s="203">
        <v>0</v>
      </c>
      <c r="AE81" s="203">
        <v>0</v>
      </c>
      <c r="AF81" s="203">
        <v>0</v>
      </c>
      <c r="AG81" s="203">
        <v>31.81</v>
      </c>
      <c r="AH81" s="203">
        <v>0</v>
      </c>
      <c r="AI81" s="203">
        <v>31.81</v>
      </c>
      <c r="AJ81" s="203">
        <v>0</v>
      </c>
      <c r="AK81" s="203">
        <v>2.1800000000000002</v>
      </c>
      <c r="AL81" s="203">
        <v>0</v>
      </c>
      <c r="AM81" s="203">
        <v>0</v>
      </c>
      <c r="AN81" s="203">
        <v>0</v>
      </c>
      <c r="AO81" s="203">
        <v>217.52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8.57</v>
      </c>
      <c r="E82" s="203">
        <v>0</v>
      </c>
      <c r="F82" s="203">
        <v>0</v>
      </c>
      <c r="G82" s="203">
        <v>16.16</v>
      </c>
      <c r="H82" s="203">
        <v>0</v>
      </c>
      <c r="I82" s="203">
        <v>0</v>
      </c>
      <c r="J82" s="203">
        <v>18.329999999999998</v>
      </c>
      <c r="K82" s="203">
        <v>0.34</v>
      </c>
      <c r="L82" s="203">
        <v>17.03</v>
      </c>
      <c r="M82" s="203">
        <v>1.02</v>
      </c>
      <c r="N82" s="203">
        <v>1.32</v>
      </c>
      <c r="O82" s="203">
        <v>0</v>
      </c>
      <c r="P82" s="203">
        <v>1.56</v>
      </c>
      <c r="Q82" s="203">
        <v>0.23</v>
      </c>
      <c r="R82" s="203">
        <v>0.47</v>
      </c>
      <c r="S82" s="203">
        <v>0.28999999999999998</v>
      </c>
      <c r="T82" s="203">
        <v>0</v>
      </c>
      <c r="U82" s="203">
        <v>0.93</v>
      </c>
      <c r="V82" s="203">
        <v>0.2</v>
      </c>
      <c r="W82" s="203">
        <v>0.6</v>
      </c>
      <c r="X82" s="203">
        <v>1.65</v>
      </c>
      <c r="Y82" s="203">
        <v>0</v>
      </c>
      <c r="Z82" s="203">
        <v>2.82</v>
      </c>
      <c r="AA82" s="203">
        <v>1</v>
      </c>
      <c r="AB82" s="203">
        <v>0</v>
      </c>
      <c r="AC82" s="203">
        <v>23.83</v>
      </c>
      <c r="AD82" s="203">
        <v>0</v>
      </c>
      <c r="AE82" s="203">
        <v>0</v>
      </c>
      <c r="AF82" s="203">
        <v>0</v>
      </c>
      <c r="AG82" s="203">
        <v>31.81</v>
      </c>
      <c r="AH82" s="203">
        <v>0</v>
      </c>
      <c r="AI82" s="203">
        <v>31.81</v>
      </c>
      <c r="AJ82" s="203">
        <v>0</v>
      </c>
      <c r="AK82" s="203">
        <v>2.1800000000000002</v>
      </c>
      <c r="AL82" s="203">
        <v>0</v>
      </c>
      <c r="AM82" s="203">
        <v>0</v>
      </c>
      <c r="AN82" s="203">
        <v>0</v>
      </c>
      <c r="AO82" s="203">
        <v>217.52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8.57</v>
      </c>
      <c r="E83" s="203">
        <v>0</v>
      </c>
      <c r="F83" s="203">
        <v>0</v>
      </c>
      <c r="G83" s="203">
        <v>16.16</v>
      </c>
      <c r="H83" s="203">
        <v>0</v>
      </c>
      <c r="I83" s="203">
        <v>0</v>
      </c>
      <c r="J83" s="203">
        <v>18.329999999999998</v>
      </c>
      <c r="K83" s="203">
        <v>0.34</v>
      </c>
      <c r="L83" s="203">
        <v>17.03</v>
      </c>
      <c r="M83" s="203">
        <v>1.02</v>
      </c>
      <c r="N83" s="203">
        <v>1.32</v>
      </c>
      <c r="O83" s="203">
        <v>0</v>
      </c>
      <c r="P83" s="203">
        <v>1.56</v>
      </c>
      <c r="Q83" s="203">
        <v>0.23</v>
      </c>
      <c r="R83" s="203">
        <v>0.47</v>
      </c>
      <c r="S83" s="203">
        <v>0.28999999999999998</v>
      </c>
      <c r="T83" s="203">
        <v>0</v>
      </c>
      <c r="U83" s="203">
        <v>0.93</v>
      </c>
      <c r="V83" s="203">
        <v>0.2</v>
      </c>
      <c r="W83" s="203">
        <v>0.6</v>
      </c>
      <c r="X83" s="203">
        <v>1.65</v>
      </c>
      <c r="Y83" s="203">
        <v>0</v>
      </c>
      <c r="Z83" s="203">
        <v>2.82</v>
      </c>
      <c r="AA83" s="203">
        <v>1</v>
      </c>
      <c r="AB83" s="203">
        <v>0</v>
      </c>
      <c r="AC83" s="203">
        <v>23.83</v>
      </c>
      <c r="AD83" s="203">
        <v>0</v>
      </c>
      <c r="AE83" s="203">
        <v>0</v>
      </c>
      <c r="AF83" s="203">
        <v>0</v>
      </c>
      <c r="AG83" s="203">
        <v>31.81</v>
      </c>
      <c r="AH83" s="203">
        <v>0</v>
      </c>
      <c r="AI83" s="203">
        <v>31.81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217.52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8.57</v>
      </c>
      <c r="E84" s="203">
        <v>0</v>
      </c>
      <c r="F84" s="203">
        <v>0</v>
      </c>
      <c r="G84" s="203">
        <v>16.16</v>
      </c>
      <c r="H84" s="203">
        <v>0</v>
      </c>
      <c r="I84" s="203">
        <v>0</v>
      </c>
      <c r="J84" s="203">
        <v>18.329999999999998</v>
      </c>
      <c r="K84" s="203">
        <v>0.34</v>
      </c>
      <c r="L84" s="203">
        <v>17.03</v>
      </c>
      <c r="M84" s="203">
        <v>1.02</v>
      </c>
      <c r="N84" s="203">
        <v>1.32</v>
      </c>
      <c r="O84" s="203">
        <v>0</v>
      </c>
      <c r="P84" s="203">
        <v>1.56</v>
      </c>
      <c r="Q84" s="203">
        <v>0.23</v>
      </c>
      <c r="R84" s="203">
        <v>0.47</v>
      </c>
      <c r="S84" s="203">
        <v>0.28999999999999998</v>
      </c>
      <c r="T84" s="203">
        <v>0</v>
      </c>
      <c r="U84" s="203">
        <v>0.93</v>
      </c>
      <c r="V84" s="203">
        <v>0.2</v>
      </c>
      <c r="W84" s="203">
        <v>0.6</v>
      </c>
      <c r="X84" s="203">
        <v>1.65</v>
      </c>
      <c r="Y84" s="203">
        <v>0</v>
      </c>
      <c r="Z84" s="203">
        <v>2.82</v>
      </c>
      <c r="AA84" s="203">
        <v>1</v>
      </c>
      <c r="AB84" s="203">
        <v>0</v>
      </c>
      <c r="AC84" s="203">
        <v>23.83</v>
      </c>
      <c r="AD84" s="203">
        <v>0</v>
      </c>
      <c r="AE84" s="203">
        <v>0</v>
      </c>
      <c r="AF84" s="203">
        <v>0</v>
      </c>
      <c r="AG84" s="203">
        <v>31.81</v>
      </c>
      <c r="AH84" s="203">
        <v>0</v>
      </c>
      <c r="AI84" s="203">
        <v>31.81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217.52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8.57</v>
      </c>
      <c r="E85" s="203">
        <v>0</v>
      </c>
      <c r="F85" s="203">
        <v>0</v>
      </c>
      <c r="G85" s="203">
        <v>16.16</v>
      </c>
      <c r="H85" s="203">
        <v>0</v>
      </c>
      <c r="I85" s="203">
        <v>0</v>
      </c>
      <c r="J85" s="203">
        <v>18.329999999999998</v>
      </c>
      <c r="K85" s="203">
        <v>0.34</v>
      </c>
      <c r="L85" s="203">
        <v>17.03</v>
      </c>
      <c r="M85" s="203">
        <v>1.02</v>
      </c>
      <c r="N85" s="203">
        <v>1.32</v>
      </c>
      <c r="O85" s="203">
        <v>0</v>
      </c>
      <c r="P85" s="203">
        <v>1.56</v>
      </c>
      <c r="Q85" s="203">
        <v>0.23</v>
      </c>
      <c r="R85" s="203">
        <v>0.47</v>
      </c>
      <c r="S85" s="203">
        <v>0.28999999999999998</v>
      </c>
      <c r="T85" s="203">
        <v>0</v>
      </c>
      <c r="U85" s="203">
        <v>0.93</v>
      </c>
      <c r="V85" s="203">
        <v>0.2</v>
      </c>
      <c r="W85" s="203">
        <v>0.6</v>
      </c>
      <c r="X85" s="203">
        <v>1.65</v>
      </c>
      <c r="Y85" s="203">
        <v>0</v>
      </c>
      <c r="Z85" s="203">
        <v>2.82</v>
      </c>
      <c r="AA85" s="203">
        <v>1</v>
      </c>
      <c r="AB85" s="203">
        <v>0</v>
      </c>
      <c r="AC85" s="203">
        <v>23.83</v>
      </c>
      <c r="AD85" s="203">
        <v>0</v>
      </c>
      <c r="AE85" s="203">
        <v>0</v>
      </c>
      <c r="AF85" s="203">
        <v>0</v>
      </c>
      <c r="AG85" s="203">
        <v>31.81</v>
      </c>
      <c r="AH85" s="203">
        <v>0</v>
      </c>
      <c r="AI85" s="203">
        <v>31.81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217.52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8.57</v>
      </c>
      <c r="E86" s="203">
        <v>0</v>
      </c>
      <c r="F86" s="203">
        <v>0</v>
      </c>
      <c r="G86" s="203">
        <v>16.16</v>
      </c>
      <c r="H86" s="203">
        <v>0</v>
      </c>
      <c r="I86" s="203">
        <v>0</v>
      </c>
      <c r="J86" s="203">
        <v>18.329999999999998</v>
      </c>
      <c r="K86" s="203">
        <v>0.34</v>
      </c>
      <c r="L86" s="203">
        <v>17.03</v>
      </c>
      <c r="M86" s="203">
        <v>1.02</v>
      </c>
      <c r="N86" s="203">
        <v>1.32</v>
      </c>
      <c r="O86" s="203">
        <v>0</v>
      </c>
      <c r="P86" s="203">
        <v>1.56</v>
      </c>
      <c r="Q86" s="203">
        <v>0.23</v>
      </c>
      <c r="R86" s="203">
        <v>0.47</v>
      </c>
      <c r="S86" s="203">
        <v>0.28999999999999998</v>
      </c>
      <c r="T86" s="203">
        <v>0</v>
      </c>
      <c r="U86" s="203">
        <v>0.93</v>
      </c>
      <c r="V86" s="203">
        <v>0.2</v>
      </c>
      <c r="W86" s="203">
        <v>0.6</v>
      </c>
      <c r="X86" s="203">
        <v>1.65</v>
      </c>
      <c r="Y86" s="203">
        <v>0</v>
      </c>
      <c r="Z86" s="203">
        <v>2.82</v>
      </c>
      <c r="AA86" s="203">
        <v>1</v>
      </c>
      <c r="AB86" s="203">
        <v>0</v>
      </c>
      <c r="AC86" s="203">
        <v>23.83</v>
      </c>
      <c r="AD86" s="203">
        <v>0</v>
      </c>
      <c r="AE86" s="203">
        <v>0</v>
      </c>
      <c r="AF86" s="203">
        <v>0</v>
      </c>
      <c r="AG86" s="203">
        <v>31.81</v>
      </c>
      <c r="AH86" s="203">
        <v>0</v>
      </c>
      <c r="AI86" s="203">
        <v>31.81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217.52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8.6300000000000008</v>
      </c>
      <c r="E87" s="203">
        <v>0</v>
      </c>
      <c r="F87" s="203">
        <v>0</v>
      </c>
      <c r="G87" s="203">
        <v>16.16</v>
      </c>
      <c r="H87" s="203">
        <v>0</v>
      </c>
      <c r="I87" s="203">
        <v>0</v>
      </c>
      <c r="J87" s="203">
        <v>18.329999999999998</v>
      </c>
      <c r="K87" s="203">
        <v>0.34</v>
      </c>
      <c r="L87" s="203">
        <v>17.03</v>
      </c>
      <c r="M87" s="203">
        <v>1.02</v>
      </c>
      <c r="N87" s="203">
        <v>1.32</v>
      </c>
      <c r="O87" s="203">
        <v>0</v>
      </c>
      <c r="P87" s="203">
        <v>1.56</v>
      </c>
      <c r="Q87" s="203">
        <v>0.23</v>
      </c>
      <c r="R87" s="203">
        <v>0.47</v>
      </c>
      <c r="S87" s="203">
        <v>0.28999999999999998</v>
      </c>
      <c r="T87" s="203">
        <v>0</v>
      </c>
      <c r="U87" s="203">
        <v>0.93</v>
      </c>
      <c r="V87" s="203">
        <v>0.2</v>
      </c>
      <c r="W87" s="203">
        <v>0.6</v>
      </c>
      <c r="X87" s="203">
        <v>1.65</v>
      </c>
      <c r="Y87" s="203">
        <v>0</v>
      </c>
      <c r="Z87" s="203">
        <v>2.82</v>
      </c>
      <c r="AA87" s="203">
        <v>1</v>
      </c>
      <c r="AB87" s="203">
        <v>0</v>
      </c>
      <c r="AC87" s="203">
        <v>23.83</v>
      </c>
      <c r="AD87" s="203">
        <v>0</v>
      </c>
      <c r="AE87" s="203">
        <v>0</v>
      </c>
      <c r="AF87" s="203">
        <v>0</v>
      </c>
      <c r="AG87" s="203">
        <v>31.81</v>
      </c>
      <c r="AH87" s="203">
        <v>0</v>
      </c>
      <c r="AI87" s="203">
        <v>31.81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217.52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8.6300000000000008</v>
      </c>
      <c r="E88" s="203">
        <v>0</v>
      </c>
      <c r="F88" s="203">
        <v>0</v>
      </c>
      <c r="G88" s="203">
        <v>16.16</v>
      </c>
      <c r="H88" s="203">
        <v>0</v>
      </c>
      <c r="I88" s="203">
        <v>0</v>
      </c>
      <c r="J88" s="203">
        <v>18.329999999999998</v>
      </c>
      <c r="K88" s="203">
        <v>0.34</v>
      </c>
      <c r="L88" s="203">
        <v>17.03</v>
      </c>
      <c r="M88" s="203">
        <v>1.02</v>
      </c>
      <c r="N88" s="203">
        <v>1.32</v>
      </c>
      <c r="O88" s="203">
        <v>0</v>
      </c>
      <c r="P88" s="203">
        <v>1.56</v>
      </c>
      <c r="Q88" s="203">
        <v>0.23</v>
      </c>
      <c r="R88" s="203">
        <v>0.47</v>
      </c>
      <c r="S88" s="203">
        <v>0.28999999999999998</v>
      </c>
      <c r="T88" s="203">
        <v>0</v>
      </c>
      <c r="U88" s="203">
        <v>0.93</v>
      </c>
      <c r="V88" s="203">
        <v>0.2</v>
      </c>
      <c r="W88" s="203">
        <v>0.6</v>
      </c>
      <c r="X88" s="203">
        <v>1.65</v>
      </c>
      <c r="Y88" s="203">
        <v>0</v>
      </c>
      <c r="Z88" s="203">
        <v>2.82</v>
      </c>
      <c r="AA88" s="203">
        <v>1</v>
      </c>
      <c r="AB88" s="203">
        <v>0</v>
      </c>
      <c r="AC88" s="203">
        <v>23.83</v>
      </c>
      <c r="AD88" s="203">
        <v>0</v>
      </c>
      <c r="AE88" s="203">
        <v>0</v>
      </c>
      <c r="AF88" s="203">
        <v>0</v>
      </c>
      <c r="AG88" s="203">
        <v>31.81</v>
      </c>
      <c r="AH88" s="203">
        <v>0</v>
      </c>
      <c r="AI88" s="203">
        <v>31.81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217.52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8.6300000000000008</v>
      </c>
      <c r="E89" s="203">
        <v>0</v>
      </c>
      <c r="F89" s="203">
        <v>0</v>
      </c>
      <c r="G89" s="203">
        <v>16.16</v>
      </c>
      <c r="H89" s="203">
        <v>0</v>
      </c>
      <c r="I89" s="203">
        <v>0</v>
      </c>
      <c r="J89" s="203">
        <v>18.329999999999998</v>
      </c>
      <c r="K89" s="203">
        <v>0.34</v>
      </c>
      <c r="L89" s="203">
        <v>17.03</v>
      </c>
      <c r="M89" s="203">
        <v>1.02</v>
      </c>
      <c r="N89" s="203">
        <v>1.32</v>
      </c>
      <c r="O89" s="203">
        <v>0</v>
      </c>
      <c r="P89" s="203">
        <v>1.56</v>
      </c>
      <c r="Q89" s="203">
        <v>0.23</v>
      </c>
      <c r="R89" s="203">
        <v>0.47</v>
      </c>
      <c r="S89" s="203">
        <v>0.28999999999999998</v>
      </c>
      <c r="T89" s="203">
        <v>0</v>
      </c>
      <c r="U89" s="203">
        <v>0.93</v>
      </c>
      <c r="V89" s="203">
        <v>0.2</v>
      </c>
      <c r="W89" s="203">
        <v>0.6</v>
      </c>
      <c r="X89" s="203">
        <v>1.65</v>
      </c>
      <c r="Y89" s="203">
        <v>0</v>
      </c>
      <c r="Z89" s="203">
        <v>2.82</v>
      </c>
      <c r="AA89" s="203">
        <v>1</v>
      </c>
      <c r="AB89" s="203">
        <v>0</v>
      </c>
      <c r="AC89" s="203">
        <v>23.83</v>
      </c>
      <c r="AD89" s="203">
        <v>0</v>
      </c>
      <c r="AE89" s="203">
        <v>0</v>
      </c>
      <c r="AF89" s="203">
        <v>0</v>
      </c>
      <c r="AG89" s="203">
        <v>31.81</v>
      </c>
      <c r="AH89" s="203">
        <v>0</v>
      </c>
      <c r="AI89" s="203">
        <v>31.81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217.52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8.6300000000000008</v>
      </c>
      <c r="E90" s="203">
        <v>0</v>
      </c>
      <c r="F90" s="203">
        <v>0</v>
      </c>
      <c r="G90" s="203">
        <v>16.16</v>
      </c>
      <c r="H90" s="203">
        <v>0</v>
      </c>
      <c r="I90" s="203">
        <v>0</v>
      </c>
      <c r="J90" s="203">
        <v>18.329999999999998</v>
      </c>
      <c r="K90" s="203">
        <v>0.34</v>
      </c>
      <c r="L90" s="203">
        <v>17.03</v>
      </c>
      <c r="M90" s="203">
        <v>1.02</v>
      </c>
      <c r="N90" s="203">
        <v>1.32</v>
      </c>
      <c r="O90" s="203">
        <v>0</v>
      </c>
      <c r="P90" s="203">
        <v>1.56</v>
      </c>
      <c r="Q90" s="203">
        <v>0.23</v>
      </c>
      <c r="R90" s="203">
        <v>0.47</v>
      </c>
      <c r="S90" s="203">
        <v>0.28999999999999998</v>
      </c>
      <c r="T90" s="203">
        <v>0</v>
      </c>
      <c r="U90" s="203">
        <v>0.93</v>
      </c>
      <c r="V90" s="203">
        <v>0.2</v>
      </c>
      <c r="W90" s="203">
        <v>0.6</v>
      </c>
      <c r="X90" s="203">
        <v>1.65</v>
      </c>
      <c r="Y90" s="203">
        <v>0</v>
      </c>
      <c r="Z90" s="203">
        <v>2.82</v>
      </c>
      <c r="AA90" s="203">
        <v>1</v>
      </c>
      <c r="AB90" s="203">
        <v>0</v>
      </c>
      <c r="AC90" s="203">
        <v>23.83</v>
      </c>
      <c r="AD90" s="203">
        <v>0</v>
      </c>
      <c r="AE90" s="203">
        <v>0</v>
      </c>
      <c r="AF90" s="203">
        <v>0</v>
      </c>
      <c r="AG90" s="203">
        <v>31.81</v>
      </c>
      <c r="AH90" s="203">
        <v>0</v>
      </c>
      <c r="AI90" s="203">
        <v>31.81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217.52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8.6300000000000008</v>
      </c>
      <c r="E91" s="203">
        <v>0</v>
      </c>
      <c r="F91" s="203">
        <v>0</v>
      </c>
      <c r="G91" s="203">
        <v>16.16</v>
      </c>
      <c r="H91" s="203">
        <v>0</v>
      </c>
      <c r="I91" s="203">
        <v>0</v>
      </c>
      <c r="J91" s="203">
        <v>18.329999999999998</v>
      </c>
      <c r="K91" s="203">
        <v>0.34</v>
      </c>
      <c r="L91" s="203">
        <v>17.03</v>
      </c>
      <c r="M91" s="203">
        <v>1.02</v>
      </c>
      <c r="N91" s="203">
        <v>1.32</v>
      </c>
      <c r="O91" s="203">
        <v>0</v>
      </c>
      <c r="P91" s="203">
        <v>1.56</v>
      </c>
      <c r="Q91" s="203">
        <v>0.23</v>
      </c>
      <c r="R91" s="203">
        <v>0.47</v>
      </c>
      <c r="S91" s="203">
        <v>0.28999999999999998</v>
      </c>
      <c r="T91" s="203">
        <v>0</v>
      </c>
      <c r="U91" s="203">
        <v>0.93</v>
      </c>
      <c r="V91" s="203">
        <v>0.2</v>
      </c>
      <c r="W91" s="203">
        <v>0.6</v>
      </c>
      <c r="X91" s="203">
        <v>1.65</v>
      </c>
      <c r="Y91" s="203">
        <v>0</v>
      </c>
      <c r="Z91" s="203">
        <v>2.82</v>
      </c>
      <c r="AA91" s="203">
        <v>1</v>
      </c>
      <c r="AB91" s="203">
        <v>0</v>
      </c>
      <c r="AC91" s="203">
        <v>23.83</v>
      </c>
      <c r="AD91" s="203">
        <v>0</v>
      </c>
      <c r="AE91" s="203">
        <v>0</v>
      </c>
      <c r="AF91" s="203">
        <v>0</v>
      </c>
      <c r="AG91" s="203">
        <v>31.81</v>
      </c>
      <c r="AH91" s="203">
        <v>0</v>
      </c>
      <c r="AI91" s="203">
        <v>31.81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217.52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8.6300000000000008</v>
      </c>
      <c r="E92" s="203">
        <v>0</v>
      </c>
      <c r="F92" s="203">
        <v>0</v>
      </c>
      <c r="G92" s="203">
        <v>16.16</v>
      </c>
      <c r="H92" s="203">
        <v>0</v>
      </c>
      <c r="I92" s="203">
        <v>0</v>
      </c>
      <c r="J92" s="203">
        <v>18.329999999999998</v>
      </c>
      <c r="K92" s="203">
        <v>0.34</v>
      </c>
      <c r="L92" s="203">
        <v>17.03</v>
      </c>
      <c r="M92" s="203">
        <v>1.02</v>
      </c>
      <c r="N92" s="203">
        <v>1.32</v>
      </c>
      <c r="O92" s="203">
        <v>0</v>
      </c>
      <c r="P92" s="203">
        <v>1.56</v>
      </c>
      <c r="Q92" s="203">
        <v>0.23</v>
      </c>
      <c r="R92" s="203">
        <v>0.47</v>
      </c>
      <c r="S92" s="203">
        <v>0.28999999999999998</v>
      </c>
      <c r="T92" s="203">
        <v>0</v>
      </c>
      <c r="U92" s="203">
        <v>0.93</v>
      </c>
      <c r="V92" s="203">
        <v>0.2</v>
      </c>
      <c r="W92" s="203">
        <v>0.6</v>
      </c>
      <c r="X92" s="203">
        <v>1.65</v>
      </c>
      <c r="Y92" s="203">
        <v>0</v>
      </c>
      <c r="Z92" s="203">
        <v>2.82</v>
      </c>
      <c r="AA92" s="203">
        <v>1</v>
      </c>
      <c r="AB92" s="203">
        <v>0</v>
      </c>
      <c r="AC92" s="203">
        <v>23.83</v>
      </c>
      <c r="AD92" s="203">
        <v>0</v>
      </c>
      <c r="AE92" s="203">
        <v>0</v>
      </c>
      <c r="AF92" s="203">
        <v>0</v>
      </c>
      <c r="AG92" s="203">
        <v>31.81</v>
      </c>
      <c r="AH92" s="203">
        <v>0</v>
      </c>
      <c r="AI92" s="203">
        <v>31.81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217.52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8.6300000000000008</v>
      </c>
      <c r="E93" s="203">
        <v>0</v>
      </c>
      <c r="F93" s="203">
        <v>0</v>
      </c>
      <c r="G93" s="203">
        <v>16.16</v>
      </c>
      <c r="H93" s="203">
        <v>0</v>
      </c>
      <c r="I93" s="203">
        <v>0</v>
      </c>
      <c r="J93" s="203">
        <v>18.329999999999998</v>
      </c>
      <c r="K93" s="203">
        <v>0.34</v>
      </c>
      <c r="L93" s="203">
        <v>17.03</v>
      </c>
      <c r="M93" s="203">
        <v>1.02</v>
      </c>
      <c r="N93" s="203">
        <v>1.32</v>
      </c>
      <c r="O93" s="203">
        <v>0</v>
      </c>
      <c r="P93" s="203">
        <v>1.56</v>
      </c>
      <c r="Q93" s="203">
        <v>0.23</v>
      </c>
      <c r="R93" s="203">
        <v>0.47</v>
      </c>
      <c r="S93" s="203">
        <v>0.28999999999999998</v>
      </c>
      <c r="T93" s="203">
        <v>0</v>
      </c>
      <c r="U93" s="203">
        <v>0.93</v>
      </c>
      <c r="V93" s="203">
        <v>0.2</v>
      </c>
      <c r="W93" s="203">
        <v>0.6</v>
      </c>
      <c r="X93" s="203">
        <v>1.65</v>
      </c>
      <c r="Y93" s="203">
        <v>0</v>
      </c>
      <c r="Z93" s="203">
        <v>2.82</v>
      </c>
      <c r="AA93" s="203">
        <v>1</v>
      </c>
      <c r="AB93" s="203">
        <v>0</v>
      </c>
      <c r="AC93" s="203">
        <v>23.83</v>
      </c>
      <c r="AD93" s="203">
        <v>0</v>
      </c>
      <c r="AE93" s="203">
        <v>0</v>
      </c>
      <c r="AF93" s="203">
        <v>0</v>
      </c>
      <c r="AG93" s="203">
        <v>31.81</v>
      </c>
      <c r="AH93" s="203">
        <v>0</v>
      </c>
      <c r="AI93" s="203">
        <v>31.81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217.52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8.6300000000000008</v>
      </c>
      <c r="E94" s="203">
        <v>0</v>
      </c>
      <c r="F94" s="203">
        <v>0</v>
      </c>
      <c r="G94" s="203">
        <v>16.16</v>
      </c>
      <c r="H94" s="203">
        <v>0</v>
      </c>
      <c r="I94" s="203">
        <v>0</v>
      </c>
      <c r="J94" s="203">
        <v>18.329999999999998</v>
      </c>
      <c r="K94" s="203">
        <v>0.34</v>
      </c>
      <c r="L94" s="203">
        <v>17.03</v>
      </c>
      <c r="M94" s="203">
        <v>1.02</v>
      </c>
      <c r="N94" s="203">
        <v>1.32</v>
      </c>
      <c r="O94" s="203">
        <v>0</v>
      </c>
      <c r="P94" s="203">
        <v>1.56</v>
      </c>
      <c r="Q94" s="203">
        <v>0.23</v>
      </c>
      <c r="R94" s="203">
        <v>0.47</v>
      </c>
      <c r="S94" s="203">
        <v>0.28999999999999998</v>
      </c>
      <c r="T94" s="203">
        <v>0</v>
      </c>
      <c r="U94" s="203">
        <v>0.93</v>
      </c>
      <c r="V94" s="203">
        <v>0.2</v>
      </c>
      <c r="W94" s="203">
        <v>0.6</v>
      </c>
      <c r="X94" s="203">
        <v>1.65</v>
      </c>
      <c r="Y94" s="203">
        <v>0</v>
      </c>
      <c r="Z94" s="203">
        <v>2.82</v>
      </c>
      <c r="AA94" s="203">
        <v>1</v>
      </c>
      <c r="AB94" s="203">
        <v>0</v>
      </c>
      <c r="AC94" s="203">
        <v>23.83</v>
      </c>
      <c r="AD94" s="203">
        <v>0</v>
      </c>
      <c r="AE94" s="203">
        <v>0</v>
      </c>
      <c r="AF94" s="203">
        <v>0</v>
      </c>
      <c r="AG94" s="203">
        <v>31.81</v>
      </c>
      <c r="AH94" s="203">
        <v>0</v>
      </c>
      <c r="AI94" s="203">
        <v>31.81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217.52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8.66</v>
      </c>
      <c r="E95" s="203">
        <v>0</v>
      </c>
      <c r="F95" s="203">
        <v>0</v>
      </c>
      <c r="G95" s="203">
        <v>16.16</v>
      </c>
      <c r="H95" s="203">
        <v>0</v>
      </c>
      <c r="I95" s="203">
        <v>0</v>
      </c>
      <c r="J95" s="203">
        <v>18.329999999999998</v>
      </c>
      <c r="K95" s="203">
        <v>4.4000000000000004</v>
      </c>
      <c r="L95" s="203">
        <v>91.31</v>
      </c>
      <c r="M95" s="203">
        <v>1.02</v>
      </c>
      <c r="N95" s="203">
        <v>1.32</v>
      </c>
      <c r="O95" s="203">
        <v>0</v>
      </c>
      <c r="P95" s="203">
        <v>1.56</v>
      </c>
      <c r="Q95" s="203">
        <v>0.23</v>
      </c>
      <c r="R95" s="203">
        <v>0.47</v>
      </c>
      <c r="S95" s="203">
        <v>0.28999999999999998</v>
      </c>
      <c r="T95" s="203">
        <v>0</v>
      </c>
      <c r="U95" s="203">
        <v>0.93</v>
      </c>
      <c r="V95" s="203">
        <v>0.2</v>
      </c>
      <c r="W95" s="203">
        <v>0.6</v>
      </c>
      <c r="X95" s="203">
        <v>1.65</v>
      </c>
      <c r="Y95" s="203">
        <v>0</v>
      </c>
      <c r="Z95" s="203">
        <v>2.82</v>
      </c>
      <c r="AA95" s="203">
        <v>1</v>
      </c>
      <c r="AB95" s="203">
        <v>0</v>
      </c>
      <c r="AC95" s="203">
        <v>23.83</v>
      </c>
      <c r="AD95" s="203">
        <v>0</v>
      </c>
      <c r="AE95" s="203">
        <v>0</v>
      </c>
      <c r="AF95" s="203">
        <v>0</v>
      </c>
      <c r="AG95" s="203">
        <v>31.81</v>
      </c>
      <c r="AH95" s="203">
        <v>0</v>
      </c>
      <c r="AI95" s="203">
        <v>31.81</v>
      </c>
      <c r="AJ95" s="203">
        <v>0</v>
      </c>
      <c r="AK95" s="203">
        <v>10.89</v>
      </c>
      <c r="AL95" s="203">
        <v>0</v>
      </c>
      <c r="AM95" s="203">
        <v>0</v>
      </c>
      <c r="AN95" s="203">
        <v>0</v>
      </c>
      <c r="AO95" s="203">
        <v>217.52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8.66</v>
      </c>
      <c r="E96" s="203">
        <v>0</v>
      </c>
      <c r="F96" s="203">
        <v>0</v>
      </c>
      <c r="G96" s="203">
        <v>16.16</v>
      </c>
      <c r="H96" s="203">
        <v>0</v>
      </c>
      <c r="I96" s="203">
        <v>0</v>
      </c>
      <c r="J96" s="203">
        <v>18.329999999999998</v>
      </c>
      <c r="K96" s="203">
        <v>4.4000000000000004</v>
      </c>
      <c r="L96" s="203">
        <v>190.5</v>
      </c>
      <c r="M96" s="203">
        <v>1.02</v>
      </c>
      <c r="N96" s="203">
        <v>1.32</v>
      </c>
      <c r="O96" s="203">
        <v>0</v>
      </c>
      <c r="P96" s="203">
        <v>1.56</v>
      </c>
      <c r="Q96" s="203">
        <v>0.23</v>
      </c>
      <c r="R96" s="203">
        <v>0.47</v>
      </c>
      <c r="S96" s="203">
        <v>0.28999999999999998</v>
      </c>
      <c r="T96" s="203">
        <v>0</v>
      </c>
      <c r="U96" s="203">
        <v>0.93</v>
      </c>
      <c r="V96" s="203">
        <v>0.2</v>
      </c>
      <c r="W96" s="203">
        <v>0.6</v>
      </c>
      <c r="X96" s="203">
        <v>1.65</v>
      </c>
      <c r="Y96" s="203">
        <v>0</v>
      </c>
      <c r="Z96" s="203">
        <v>2.82</v>
      </c>
      <c r="AA96" s="203">
        <v>1</v>
      </c>
      <c r="AB96" s="203">
        <v>0</v>
      </c>
      <c r="AC96" s="203">
        <v>23.83</v>
      </c>
      <c r="AD96" s="203">
        <v>0</v>
      </c>
      <c r="AE96" s="203">
        <v>0</v>
      </c>
      <c r="AF96" s="203">
        <v>0</v>
      </c>
      <c r="AG96" s="203">
        <v>31.81</v>
      </c>
      <c r="AH96" s="203">
        <v>0</v>
      </c>
      <c r="AI96" s="203">
        <v>31.81</v>
      </c>
      <c r="AJ96" s="203">
        <v>0</v>
      </c>
      <c r="AK96" s="203">
        <v>10.89</v>
      </c>
      <c r="AL96" s="203">
        <v>0</v>
      </c>
      <c r="AM96" s="203">
        <v>0</v>
      </c>
      <c r="AN96" s="203">
        <v>0</v>
      </c>
      <c r="AO96" s="203">
        <v>217.52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8.6999999999999993</v>
      </c>
      <c r="E97" s="203">
        <v>0</v>
      </c>
      <c r="F97" s="203">
        <v>0</v>
      </c>
      <c r="G97" s="203">
        <v>16.16</v>
      </c>
      <c r="H97" s="203">
        <v>0</v>
      </c>
      <c r="I97" s="203">
        <v>0</v>
      </c>
      <c r="J97" s="203">
        <v>18.329999999999998</v>
      </c>
      <c r="K97" s="203">
        <v>0.34</v>
      </c>
      <c r="L97" s="203">
        <v>219.41</v>
      </c>
      <c r="M97" s="203">
        <v>1.02</v>
      </c>
      <c r="N97" s="203">
        <v>1.32</v>
      </c>
      <c r="O97" s="203">
        <v>0</v>
      </c>
      <c r="P97" s="203">
        <v>1.56</v>
      </c>
      <c r="Q97" s="203">
        <v>0.23</v>
      </c>
      <c r="R97" s="203">
        <v>0.47</v>
      </c>
      <c r="S97" s="203">
        <v>0.28999999999999998</v>
      </c>
      <c r="T97" s="203">
        <v>0</v>
      </c>
      <c r="U97" s="203">
        <v>0.93</v>
      </c>
      <c r="V97" s="203">
        <v>0.2</v>
      </c>
      <c r="W97" s="203">
        <v>0.6</v>
      </c>
      <c r="X97" s="203">
        <v>1.65</v>
      </c>
      <c r="Y97" s="203">
        <v>0</v>
      </c>
      <c r="Z97" s="203">
        <v>2.82</v>
      </c>
      <c r="AA97" s="203">
        <v>1</v>
      </c>
      <c r="AB97" s="203">
        <v>0</v>
      </c>
      <c r="AC97" s="203">
        <v>23.83</v>
      </c>
      <c r="AD97" s="203">
        <v>0</v>
      </c>
      <c r="AE97" s="203">
        <v>0</v>
      </c>
      <c r="AF97" s="203">
        <v>0</v>
      </c>
      <c r="AG97" s="203">
        <v>31.81</v>
      </c>
      <c r="AH97" s="203">
        <v>0</v>
      </c>
      <c r="AI97" s="203">
        <v>31.81</v>
      </c>
      <c r="AJ97" s="203">
        <v>0</v>
      </c>
      <c r="AK97" s="203">
        <v>10.89</v>
      </c>
      <c r="AL97" s="203">
        <v>0</v>
      </c>
      <c r="AM97" s="203">
        <v>0</v>
      </c>
      <c r="AN97" s="203">
        <v>0</v>
      </c>
      <c r="AO97" s="203">
        <v>217.52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8.6999999999999993</v>
      </c>
      <c r="E98" s="203">
        <v>0</v>
      </c>
      <c r="F98" s="203">
        <v>0</v>
      </c>
      <c r="G98" s="203">
        <v>16.16</v>
      </c>
      <c r="H98" s="203">
        <v>0</v>
      </c>
      <c r="I98" s="203">
        <v>0</v>
      </c>
      <c r="J98" s="203">
        <v>18.329999999999998</v>
      </c>
      <c r="K98" s="203">
        <v>0.34</v>
      </c>
      <c r="L98" s="203">
        <v>219.41</v>
      </c>
      <c r="M98" s="203">
        <v>1.02</v>
      </c>
      <c r="N98" s="203">
        <v>1.32</v>
      </c>
      <c r="O98" s="203">
        <v>0</v>
      </c>
      <c r="P98" s="203">
        <v>1.56</v>
      </c>
      <c r="Q98" s="203">
        <v>0.23</v>
      </c>
      <c r="R98" s="203">
        <v>0.47</v>
      </c>
      <c r="S98" s="203">
        <v>0.28999999999999998</v>
      </c>
      <c r="T98" s="203">
        <v>0</v>
      </c>
      <c r="U98" s="203">
        <v>0.93</v>
      </c>
      <c r="V98" s="203">
        <v>0.2</v>
      </c>
      <c r="W98" s="203">
        <v>0.6</v>
      </c>
      <c r="X98" s="203">
        <v>1.65</v>
      </c>
      <c r="Y98" s="203">
        <v>0</v>
      </c>
      <c r="Z98" s="203">
        <v>2.82</v>
      </c>
      <c r="AA98" s="203">
        <v>1</v>
      </c>
      <c r="AB98" s="203">
        <v>0</v>
      </c>
      <c r="AC98" s="203">
        <v>23.83</v>
      </c>
      <c r="AD98" s="203">
        <v>0</v>
      </c>
      <c r="AE98" s="203">
        <v>0</v>
      </c>
      <c r="AF98" s="203">
        <v>0</v>
      </c>
      <c r="AG98" s="203">
        <v>31.81</v>
      </c>
      <c r="AH98" s="203">
        <v>0</v>
      </c>
      <c r="AI98" s="203">
        <v>31.81</v>
      </c>
      <c r="AJ98" s="203">
        <v>0</v>
      </c>
      <c r="AK98" s="203">
        <v>10.89</v>
      </c>
      <c r="AL98" s="203">
        <v>0</v>
      </c>
      <c r="AM98" s="203">
        <v>0</v>
      </c>
      <c r="AN98" s="203">
        <v>0</v>
      </c>
      <c r="AO98" s="203">
        <v>217.52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0.20559250000000007</v>
      </c>
      <c r="E99">
        <f t="shared" si="0"/>
        <v>0</v>
      </c>
      <c r="F99">
        <f t="shared" si="0"/>
        <v>0</v>
      </c>
      <c r="G99">
        <f t="shared" si="0"/>
        <v>0.38784000000000046</v>
      </c>
      <c r="H99">
        <f t="shared" si="0"/>
        <v>0</v>
      </c>
      <c r="I99">
        <f t="shared" si="0"/>
        <v>0</v>
      </c>
      <c r="J99">
        <f t="shared" si="0"/>
        <v>0.43991999999999942</v>
      </c>
      <c r="K99">
        <f t="shared" si="0"/>
        <v>6.7669999999999939E-2</v>
      </c>
      <c r="L99">
        <f t="shared" si="0"/>
        <v>3.1851050000000027</v>
      </c>
      <c r="M99">
        <f t="shared" si="0"/>
        <v>2.4479999999999991E-2</v>
      </c>
      <c r="N99">
        <f t="shared" si="0"/>
        <v>3.1679999999999923E-2</v>
      </c>
      <c r="O99">
        <f t="shared" si="0"/>
        <v>0</v>
      </c>
      <c r="P99">
        <f t="shared" si="0"/>
        <v>3.7440000000000043E-2</v>
      </c>
      <c r="Q99">
        <f t="shared" si="0"/>
        <v>3.6677499999999898E-2</v>
      </c>
      <c r="R99">
        <f t="shared" si="0"/>
        <v>7.8170000000000239E-2</v>
      </c>
      <c r="S99">
        <f t="shared" si="0"/>
        <v>4.5054999999999977E-2</v>
      </c>
      <c r="T99">
        <f t="shared" si="0"/>
        <v>0</v>
      </c>
      <c r="U99">
        <f t="shared" si="0"/>
        <v>2.2175000000000038E-2</v>
      </c>
      <c r="V99">
        <f t="shared" si="0"/>
        <v>1.7362500000000031E-2</v>
      </c>
      <c r="W99">
        <f t="shared" si="0"/>
        <v>4.4867499999999942E-2</v>
      </c>
      <c r="X99">
        <f t="shared" si="0"/>
        <v>0.12745499999999976</v>
      </c>
      <c r="Y99">
        <f t="shared" si="0"/>
        <v>0</v>
      </c>
      <c r="Z99">
        <f t="shared" si="0"/>
        <v>0.42972999999999945</v>
      </c>
      <c r="AA99">
        <f t="shared" si="0"/>
        <v>0.17350500000000005</v>
      </c>
      <c r="AB99">
        <f t="shared" si="0"/>
        <v>0</v>
      </c>
      <c r="AC99">
        <f t="shared" si="0"/>
        <v>0.57138999999999907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0.7634399999999989</v>
      </c>
      <c r="AJ99">
        <f t="shared" si="0"/>
        <v>0</v>
      </c>
      <c r="AK99">
        <f t="shared" si="0"/>
        <v>0.23284499999999975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-80.084999999999994</v>
      </c>
      <c r="G3" s="83">
        <v>-80.084999999999994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80.084999999999994</v>
      </c>
      <c r="AF3" s="83">
        <v>0</v>
      </c>
      <c r="AG3" s="83">
        <v>0</v>
      </c>
      <c r="AH3" s="83">
        <v>0</v>
      </c>
      <c r="AI3" s="83">
        <v>80.084999999999994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80.084999999999994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-80.084999999999994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800.84999999999991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800.84999999999991</v>
      </c>
      <c r="DF3" s="82">
        <f>AR3+AU3+BB3+BI3+BP3</f>
        <v>80.084999999999994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-80.084999999999994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-61</v>
      </c>
      <c r="G4" s="83">
        <v>-61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61</v>
      </c>
      <c r="AF4" s="83">
        <v>0</v>
      </c>
      <c r="AG4" s="83">
        <v>0</v>
      </c>
      <c r="AH4" s="83">
        <v>0</v>
      </c>
      <c r="AI4" s="83">
        <v>61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61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-61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610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610</v>
      </c>
      <c r="DF4" s="82">
        <f t="shared" ref="DF4:DF67" si="31">AR4+AU4+BB4+BI4+BP4</f>
        <v>61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-61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-43</v>
      </c>
      <c r="G5" s="83">
        <v>-43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43</v>
      </c>
      <c r="AF5" s="83">
        <v>0</v>
      </c>
      <c r="AG5" s="83">
        <v>0</v>
      </c>
      <c r="AH5" s="83">
        <v>0</v>
      </c>
      <c r="AI5" s="83">
        <v>43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43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-43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430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430</v>
      </c>
      <c r="DF5" s="82">
        <f t="shared" si="31"/>
        <v>43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-43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-19</v>
      </c>
      <c r="G6" s="83">
        <v>-19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19</v>
      </c>
      <c r="AF6" s="83">
        <v>0</v>
      </c>
      <c r="AG6" s="83">
        <v>0</v>
      </c>
      <c r="AH6" s="83">
        <v>0</v>
      </c>
      <c r="AI6" s="83">
        <v>19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19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-19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190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190</v>
      </c>
      <c r="DF6" s="82">
        <f t="shared" si="31"/>
        <v>19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-19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-13.971</v>
      </c>
      <c r="D23" s="83">
        <v>0</v>
      </c>
      <c r="E23" s="83">
        <v>0</v>
      </c>
      <c r="F23" s="83">
        <v>-19.029</v>
      </c>
      <c r="G23" s="83">
        <v>-33</v>
      </c>
      <c r="H23" s="77"/>
      <c r="I23" s="32">
        <v>21</v>
      </c>
      <c r="J23" s="83">
        <v>13.971</v>
      </c>
      <c r="K23" s="83">
        <v>0</v>
      </c>
      <c r="L23" s="83">
        <v>0</v>
      </c>
      <c r="M23" s="83">
        <v>0</v>
      </c>
      <c r="N23" s="83">
        <v>13.971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19.029</v>
      </c>
      <c r="AF23" s="83">
        <v>0</v>
      </c>
      <c r="AG23" s="83">
        <v>0</v>
      </c>
      <c r="AH23" s="83">
        <v>0</v>
      </c>
      <c r="AI23" s="83">
        <v>19.029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13.971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-13.971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19.029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-19.029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139.71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139.71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190.29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190.29</v>
      </c>
      <c r="DF23" s="82">
        <f t="shared" si="31"/>
        <v>33</v>
      </c>
      <c r="DG23" s="82">
        <f t="shared" si="32"/>
        <v>-13.971</v>
      </c>
      <c r="DH23" s="82">
        <f t="shared" si="33"/>
        <v>0</v>
      </c>
      <c r="DI23" s="82">
        <f t="shared" si="34"/>
        <v>0</v>
      </c>
      <c r="DJ23" s="82">
        <f t="shared" si="35"/>
        <v>-19.029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-30.905000000000001</v>
      </c>
      <c r="D24" s="83">
        <v>0</v>
      </c>
      <c r="E24" s="83">
        <v>0</v>
      </c>
      <c r="F24" s="83">
        <v>-42.094999999999999</v>
      </c>
      <c r="G24" s="83">
        <v>-73</v>
      </c>
      <c r="H24" s="77"/>
      <c r="I24" s="32">
        <v>22</v>
      </c>
      <c r="J24" s="83">
        <v>30.905000000000001</v>
      </c>
      <c r="K24" s="83">
        <v>0</v>
      </c>
      <c r="L24" s="83">
        <v>0</v>
      </c>
      <c r="M24" s="83">
        <v>0</v>
      </c>
      <c r="N24" s="83">
        <v>30.905000000000001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42.094999999999999</v>
      </c>
      <c r="AF24" s="83">
        <v>0</v>
      </c>
      <c r="AG24" s="83">
        <v>0</v>
      </c>
      <c r="AH24" s="83">
        <v>0</v>
      </c>
      <c r="AI24" s="83">
        <v>42.094999999999999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30.905000000000001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-30.905000000000001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42.094999999999999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-42.094999999999999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309.05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309.05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420.95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420.95</v>
      </c>
      <c r="DF24" s="82">
        <f t="shared" si="31"/>
        <v>73</v>
      </c>
      <c r="DG24" s="82">
        <f t="shared" si="32"/>
        <v>-30.905000000000001</v>
      </c>
      <c r="DH24" s="82">
        <f t="shared" si="33"/>
        <v>0</v>
      </c>
      <c r="DI24" s="82">
        <f t="shared" si="34"/>
        <v>0</v>
      </c>
      <c r="DJ24" s="82">
        <f t="shared" si="35"/>
        <v>-42.094999999999999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-41.912999999999997</v>
      </c>
      <c r="D25" s="83">
        <v>0</v>
      </c>
      <c r="E25" s="83">
        <v>0</v>
      </c>
      <c r="F25" s="83">
        <v>-57.087000000000003</v>
      </c>
      <c r="G25" s="83">
        <v>-99</v>
      </c>
      <c r="H25" s="77"/>
      <c r="I25" s="32">
        <v>23</v>
      </c>
      <c r="J25" s="83">
        <v>41.912999999999997</v>
      </c>
      <c r="K25" s="83">
        <v>0</v>
      </c>
      <c r="L25" s="83">
        <v>0</v>
      </c>
      <c r="M25" s="83">
        <v>0</v>
      </c>
      <c r="N25" s="83">
        <v>41.912999999999997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57.087000000000003</v>
      </c>
      <c r="AF25" s="83">
        <v>0</v>
      </c>
      <c r="AG25" s="83">
        <v>0</v>
      </c>
      <c r="AH25" s="83">
        <v>0</v>
      </c>
      <c r="AI25" s="83">
        <v>57.087000000000003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41.912999999999997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-41.912999999999997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57.087000000000003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-57.087000000000003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419.13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419.13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570.87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570.87</v>
      </c>
      <c r="DF25" s="82">
        <f t="shared" si="31"/>
        <v>99</v>
      </c>
      <c r="DG25" s="82">
        <f t="shared" si="32"/>
        <v>-41.912999999999997</v>
      </c>
      <c r="DH25" s="82">
        <f t="shared" si="33"/>
        <v>0</v>
      </c>
      <c r="DI25" s="82">
        <f t="shared" si="34"/>
        <v>0</v>
      </c>
      <c r="DJ25" s="82">
        <f t="shared" si="35"/>
        <v>-57.087000000000003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-54.613999999999997</v>
      </c>
      <c r="D26" s="83">
        <v>0</v>
      </c>
      <c r="E26" s="83">
        <v>0</v>
      </c>
      <c r="F26" s="83">
        <v>-74.385999999999996</v>
      </c>
      <c r="G26" s="83">
        <v>-129</v>
      </c>
      <c r="H26" s="77"/>
      <c r="I26" s="32">
        <v>24</v>
      </c>
      <c r="J26" s="83">
        <v>54.613999999999997</v>
      </c>
      <c r="K26" s="83">
        <v>0</v>
      </c>
      <c r="L26" s="83">
        <v>0</v>
      </c>
      <c r="M26" s="83">
        <v>0</v>
      </c>
      <c r="N26" s="83">
        <v>54.613999999999997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74.385999999999996</v>
      </c>
      <c r="AF26" s="83">
        <v>0</v>
      </c>
      <c r="AG26" s="83">
        <v>0</v>
      </c>
      <c r="AH26" s="83">
        <v>0</v>
      </c>
      <c r="AI26" s="83">
        <v>74.385999999999996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54.613999999999997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-54.613999999999997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74.385999999999996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-74.385999999999996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546.14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546.14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743.8599999999999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743.8599999999999</v>
      </c>
      <c r="DF26" s="82">
        <f t="shared" si="31"/>
        <v>129</v>
      </c>
      <c r="DG26" s="82">
        <f t="shared" si="32"/>
        <v>-54.613999999999997</v>
      </c>
      <c r="DH26" s="82">
        <f t="shared" si="33"/>
        <v>0</v>
      </c>
      <c r="DI26" s="82">
        <f t="shared" si="34"/>
        <v>0</v>
      </c>
      <c r="DJ26" s="82">
        <f t="shared" si="35"/>
        <v>-74.385999999999996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-25</v>
      </c>
      <c r="D74" s="83">
        <v>0</v>
      </c>
      <c r="E74" s="83">
        <v>0</v>
      </c>
      <c r="F74" s="83">
        <v>0</v>
      </c>
      <c r="G74" s="83">
        <v>-25</v>
      </c>
      <c r="H74" s="77"/>
      <c r="I74" s="32">
        <v>72</v>
      </c>
      <c r="J74" s="83">
        <v>25</v>
      </c>
      <c r="K74" s="83">
        <v>0</v>
      </c>
      <c r="L74" s="83">
        <v>0</v>
      </c>
      <c r="M74" s="83">
        <v>0</v>
      </c>
      <c r="N74" s="83">
        <v>25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25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-25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250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250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25</v>
      </c>
      <c r="DG74" s="82">
        <f t="shared" si="60"/>
        <v>-25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-35</v>
      </c>
      <c r="D75" s="83">
        <v>0</v>
      </c>
      <c r="E75" s="83">
        <v>0</v>
      </c>
      <c r="F75" s="83">
        <v>0</v>
      </c>
      <c r="G75" s="83">
        <v>-35</v>
      </c>
      <c r="H75" s="77"/>
      <c r="I75" s="32">
        <v>73</v>
      </c>
      <c r="J75" s="83">
        <v>35</v>
      </c>
      <c r="K75" s="83">
        <v>0</v>
      </c>
      <c r="L75" s="83">
        <v>0</v>
      </c>
      <c r="M75" s="83">
        <v>0</v>
      </c>
      <c r="N75" s="83">
        <v>35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35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-35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350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350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35</v>
      </c>
      <c r="DG75" s="82">
        <f t="shared" si="60"/>
        <v>-35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-15.664</v>
      </c>
      <c r="D76" s="83">
        <v>0</v>
      </c>
      <c r="E76" s="83">
        <v>0</v>
      </c>
      <c r="F76" s="83">
        <v>-21.335999999999999</v>
      </c>
      <c r="G76" s="83">
        <v>-37</v>
      </c>
      <c r="H76" s="77"/>
      <c r="I76" s="32">
        <v>74</v>
      </c>
      <c r="J76" s="83">
        <v>15.664</v>
      </c>
      <c r="K76" s="83">
        <v>0</v>
      </c>
      <c r="L76" s="83">
        <v>0</v>
      </c>
      <c r="M76" s="83">
        <v>0</v>
      </c>
      <c r="N76" s="83">
        <v>15.664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21.335999999999999</v>
      </c>
      <c r="AF76" s="83">
        <v>0</v>
      </c>
      <c r="AG76" s="83">
        <v>0</v>
      </c>
      <c r="AH76" s="83">
        <v>0</v>
      </c>
      <c r="AI76" s="83">
        <v>21.335999999999999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15.664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-15.664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21.335999999999999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-21.335999999999999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156.63999999999999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156.63999999999999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213.35999999999999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213.35999999999999</v>
      </c>
      <c r="DF76" s="82">
        <f t="shared" si="59"/>
        <v>37</v>
      </c>
      <c r="DG76" s="82">
        <f t="shared" si="60"/>
        <v>-15.664</v>
      </c>
      <c r="DH76" s="82">
        <f t="shared" si="61"/>
        <v>0</v>
      </c>
      <c r="DI76" s="82">
        <f t="shared" si="62"/>
        <v>0</v>
      </c>
      <c r="DJ76" s="82">
        <f t="shared" si="63"/>
        <v>-21.335999999999999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-11.007</v>
      </c>
      <c r="D77" s="83">
        <v>0</v>
      </c>
      <c r="E77" s="83">
        <v>0</v>
      </c>
      <c r="F77" s="83">
        <v>-14.993</v>
      </c>
      <c r="G77" s="83">
        <v>-26</v>
      </c>
      <c r="H77" s="77"/>
      <c r="I77" s="32">
        <v>75</v>
      </c>
      <c r="J77" s="83">
        <v>11.007</v>
      </c>
      <c r="K77" s="83">
        <v>0</v>
      </c>
      <c r="L77" s="83">
        <v>0</v>
      </c>
      <c r="M77" s="83">
        <v>0</v>
      </c>
      <c r="N77" s="83">
        <v>11.007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14.993</v>
      </c>
      <c r="AF77" s="83">
        <v>0</v>
      </c>
      <c r="AG77" s="83">
        <v>0</v>
      </c>
      <c r="AH77" s="83">
        <v>0</v>
      </c>
      <c r="AI77" s="83">
        <v>14.993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11.007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-11.007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14.993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-14.993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110.07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110.07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149.93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149.93</v>
      </c>
      <c r="DF77" s="82">
        <f t="shared" si="59"/>
        <v>26</v>
      </c>
      <c r="DG77" s="82">
        <f t="shared" si="60"/>
        <v>-11.007</v>
      </c>
      <c r="DH77" s="82">
        <f t="shared" si="61"/>
        <v>0</v>
      </c>
      <c r="DI77" s="82">
        <f t="shared" si="62"/>
        <v>0</v>
      </c>
      <c r="DJ77" s="82">
        <f t="shared" si="63"/>
        <v>-14.993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-18.628</v>
      </c>
      <c r="D78" s="83">
        <v>0</v>
      </c>
      <c r="E78" s="83">
        <v>0</v>
      </c>
      <c r="F78" s="83">
        <v>-25.372</v>
      </c>
      <c r="G78" s="83">
        <v>-44</v>
      </c>
      <c r="H78" s="77"/>
      <c r="I78" s="32">
        <v>76</v>
      </c>
      <c r="J78" s="83">
        <v>18.628</v>
      </c>
      <c r="K78" s="83">
        <v>0</v>
      </c>
      <c r="L78" s="83">
        <v>0</v>
      </c>
      <c r="M78" s="83">
        <v>0</v>
      </c>
      <c r="N78" s="83">
        <v>18.628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25.372</v>
      </c>
      <c r="AF78" s="83">
        <v>0</v>
      </c>
      <c r="AG78" s="83">
        <v>0</v>
      </c>
      <c r="AH78" s="83">
        <v>0</v>
      </c>
      <c r="AI78" s="83">
        <v>25.372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18.628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-18.628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25.372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-25.372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186.28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186.28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253.72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253.72</v>
      </c>
      <c r="DF78" s="82">
        <f t="shared" si="59"/>
        <v>44</v>
      </c>
      <c r="DG78" s="82">
        <f t="shared" si="60"/>
        <v>-18.628</v>
      </c>
      <c r="DH78" s="82">
        <f t="shared" si="61"/>
        <v>0</v>
      </c>
      <c r="DI78" s="82">
        <f t="shared" si="62"/>
        <v>0</v>
      </c>
      <c r="DJ78" s="82">
        <f t="shared" si="63"/>
        <v>-25.372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-25</v>
      </c>
      <c r="D79" s="83">
        <v>0</v>
      </c>
      <c r="E79" s="83">
        <v>0</v>
      </c>
      <c r="F79" s="83">
        <v>-43.133000000000003</v>
      </c>
      <c r="G79" s="83">
        <v>-68.132999999999996</v>
      </c>
      <c r="H79" s="77"/>
      <c r="I79" s="32">
        <v>77</v>
      </c>
      <c r="J79" s="83">
        <v>25</v>
      </c>
      <c r="K79" s="83">
        <v>0</v>
      </c>
      <c r="L79" s="83">
        <v>0</v>
      </c>
      <c r="M79" s="83">
        <v>0</v>
      </c>
      <c r="N79" s="83">
        <v>25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43.133000000000003</v>
      </c>
      <c r="AF79" s="83">
        <v>0</v>
      </c>
      <c r="AG79" s="83">
        <v>0</v>
      </c>
      <c r="AH79" s="83">
        <v>0</v>
      </c>
      <c r="AI79" s="83">
        <v>43.133000000000003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25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-25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43.133000000000003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-43.133000000000003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250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250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431.33000000000004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431.33000000000004</v>
      </c>
      <c r="DF79" s="82">
        <f t="shared" si="59"/>
        <v>68.13300000000001</v>
      </c>
      <c r="DG79" s="82">
        <f t="shared" si="60"/>
        <v>-25</v>
      </c>
      <c r="DH79" s="82">
        <f t="shared" si="61"/>
        <v>0</v>
      </c>
      <c r="DI79" s="82">
        <f t="shared" si="62"/>
        <v>0</v>
      </c>
      <c r="DJ79" s="82">
        <f t="shared" si="63"/>
        <v>-43.133000000000003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-40.679000000000002</v>
      </c>
      <c r="G80" s="83">
        <v>-40.679000000000002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40.679000000000002</v>
      </c>
      <c r="AF80" s="83">
        <v>0</v>
      </c>
      <c r="AG80" s="83">
        <v>0</v>
      </c>
      <c r="AH80" s="83">
        <v>0</v>
      </c>
      <c r="AI80" s="83">
        <v>40.679000000000002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40.679000000000002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-40.679000000000002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406.79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406.79</v>
      </c>
      <c r="DF80" s="82">
        <f t="shared" si="59"/>
        <v>40.679000000000002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-40.679000000000002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-5</v>
      </c>
      <c r="D81" s="83">
        <v>0</v>
      </c>
      <c r="E81" s="83">
        <v>0</v>
      </c>
      <c r="F81" s="83">
        <v>-37.719000000000001</v>
      </c>
      <c r="G81" s="83">
        <v>-42.719000000000001</v>
      </c>
      <c r="H81" s="77"/>
      <c r="I81" s="32">
        <v>79</v>
      </c>
      <c r="J81" s="83">
        <v>5</v>
      </c>
      <c r="K81" s="83">
        <v>0</v>
      </c>
      <c r="L81" s="83">
        <v>0</v>
      </c>
      <c r="M81" s="83">
        <v>0</v>
      </c>
      <c r="N81" s="83">
        <v>5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37.719000000000001</v>
      </c>
      <c r="AF81" s="83">
        <v>0</v>
      </c>
      <c r="AG81" s="83">
        <v>0</v>
      </c>
      <c r="AH81" s="83">
        <v>0</v>
      </c>
      <c r="AI81" s="83">
        <v>37.719000000000001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5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-5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37.719000000000001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-37.719000000000001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50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50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377.19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377.19</v>
      </c>
      <c r="DF81" s="82">
        <f t="shared" si="59"/>
        <v>42.719000000000001</v>
      </c>
      <c r="DG81" s="82">
        <f t="shared" si="60"/>
        <v>-5</v>
      </c>
      <c r="DH81" s="82">
        <f t="shared" si="61"/>
        <v>0</v>
      </c>
      <c r="DI81" s="82">
        <f t="shared" si="62"/>
        <v>0</v>
      </c>
      <c r="DJ81" s="82">
        <f t="shared" si="63"/>
        <v>-37.719000000000001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-15</v>
      </c>
      <c r="D82" s="83">
        <v>0</v>
      </c>
      <c r="E82" s="83">
        <v>0</v>
      </c>
      <c r="F82" s="83">
        <v>-55.686</v>
      </c>
      <c r="G82" s="83">
        <v>-70.686000000000007</v>
      </c>
      <c r="H82" s="77"/>
      <c r="I82" s="32">
        <v>80</v>
      </c>
      <c r="J82" s="83">
        <v>15</v>
      </c>
      <c r="K82" s="83">
        <v>0</v>
      </c>
      <c r="L82" s="83">
        <v>0</v>
      </c>
      <c r="M82" s="83">
        <v>0</v>
      </c>
      <c r="N82" s="83">
        <v>15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55.686</v>
      </c>
      <c r="AF82" s="83">
        <v>0</v>
      </c>
      <c r="AG82" s="83">
        <v>0</v>
      </c>
      <c r="AH82" s="83">
        <v>0</v>
      </c>
      <c r="AI82" s="83">
        <v>55.686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15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-15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55.686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-55.686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150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150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556.86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556.86</v>
      </c>
      <c r="DF82" s="82">
        <f t="shared" si="59"/>
        <v>70.686000000000007</v>
      </c>
      <c r="DG82" s="82">
        <f t="shared" si="60"/>
        <v>-15</v>
      </c>
      <c r="DH82" s="82">
        <f t="shared" si="61"/>
        <v>0</v>
      </c>
      <c r="DI82" s="82">
        <f t="shared" si="62"/>
        <v>0</v>
      </c>
      <c r="DJ82" s="82">
        <f t="shared" si="63"/>
        <v>-55.686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-85.116</v>
      </c>
      <c r="G83" s="83">
        <v>-85.116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85.116</v>
      </c>
      <c r="AF83" s="83">
        <v>0</v>
      </c>
      <c r="AG83" s="83">
        <v>0</v>
      </c>
      <c r="AH83" s="83">
        <v>0</v>
      </c>
      <c r="AI83" s="83">
        <v>85.116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85.116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-85.116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851.16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851.16</v>
      </c>
      <c r="DF83" s="82">
        <f t="shared" si="59"/>
        <v>85.116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-85.116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-117.012</v>
      </c>
      <c r="G84" s="83">
        <v>-117.012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117.012</v>
      </c>
      <c r="AF84" s="83">
        <v>0</v>
      </c>
      <c r="AG84" s="83">
        <v>0</v>
      </c>
      <c r="AH84" s="83">
        <v>0</v>
      </c>
      <c r="AI84" s="83">
        <v>117.012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117.012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-117.012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1170.1199999999999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1170.1199999999999</v>
      </c>
      <c r="DF84" s="82">
        <f t="shared" si="59"/>
        <v>117.012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-117.012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-50</v>
      </c>
      <c r="D85" s="83">
        <v>0</v>
      </c>
      <c r="E85" s="83">
        <v>0</v>
      </c>
      <c r="F85" s="83">
        <v>-127</v>
      </c>
      <c r="G85" s="83">
        <v>-177</v>
      </c>
      <c r="H85" s="77"/>
      <c r="I85" s="32">
        <v>83</v>
      </c>
      <c r="J85" s="83">
        <v>50</v>
      </c>
      <c r="K85" s="83">
        <v>0</v>
      </c>
      <c r="L85" s="83">
        <v>0</v>
      </c>
      <c r="M85" s="83">
        <v>0</v>
      </c>
      <c r="N85" s="83">
        <v>50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127</v>
      </c>
      <c r="AF85" s="83">
        <v>0</v>
      </c>
      <c r="AG85" s="83">
        <v>0</v>
      </c>
      <c r="AH85" s="83">
        <v>0</v>
      </c>
      <c r="AI85" s="83">
        <v>127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50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-50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127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-127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500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500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1270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1270</v>
      </c>
      <c r="DF85" s="82">
        <f t="shared" si="59"/>
        <v>177</v>
      </c>
      <c r="DG85" s="82">
        <f t="shared" si="60"/>
        <v>-50</v>
      </c>
      <c r="DH85" s="82">
        <f t="shared" si="61"/>
        <v>0</v>
      </c>
      <c r="DI85" s="82">
        <f t="shared" si="62"/>
        <v>0</v>
      </c>
      <c r="DJ85" s="82">
        <f t="shared" si="63"/>
        <v>-127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-55</v>
      </c>
      <c r="D86" s="83">
        <v>0</v>
      </c>
      <c r="E86" s="83">
        <v>0</v>
      </c>
      <c r="F86" s="83">
        <v>-121</v>
      </c>
      <c r="G86" s="83">
        <v>-176</v>
      </c>
      <c r="H86" s="77"/>
      <c r="I86" s="32">
        <v>84</v>
      </c>
      <c r="J86" s="83">
        <v>55</v>
      </c>
      <c r="K86" s="83">
        <v>0</v>
      </c>
      <c r="L86" s="83">
        <v>0</v>
      </c>
      <c r="M86" s="83">
        <v>0</v>
      </c>
      <c r="N86" s="83">
        <v>55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121</v>
      </c>
      <c r="AF86" s="83">
        <v>0</v>
      </c>
      <c r="AG86" s="83">
        <v>0</v>
      </c>
      <c r="AH86" s="83">
        <v>0</v>
      </c>
      <c r="AI86" s="83">
        <v>121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55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-55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121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-121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550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550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1210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1210</v>
      </c>
      <c r="DF86" s="82">
        <f t="shared" si="59"/>
        <v>176</v>
      </c>
      <c r="DG86" s="82">
        <f t="shared" si="60"/>
        <v>-55</v>
      </c>
      <c r="DH86" s="82">
        <f t="shared" si="61"/>
        <v>0</v>
      </c>
      <c r="DI86" s="82">
        <f t="shared" si="62"/>
        <v>0</v>
      </c>
      <c r="DJ86" s="82">
        <f t="shared" si="63"/>
        <v>-121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-57.154000000000003</v>
      </c>
      <c r="D87" s="83">
        <v>0</v>
      </c>
      <c r="E87" s="83">
        <v>0</v>
      </c>
      <c r="F87" s="83">
        <v>-77.846000000000004</v>
      </c>
      <c r="G87" s="83">
        <v>-135</v>
      </c>
      <c r="H87" s="77"/>
      <c r="I87" s="32">
        <v>85</v>
      </c>
      <c r="J87" s="83">
        <v>57.154000000000003</v>
      </c>
      <c r="K87" s="83">
        <v>0</v>
      </c>
      <c r="L87" s="83">
        <v>0</v>
      </c>
      <c r="M87" s="83">
        <v>0</v>
      </c>
      <c r="N87" s="83">
        <v>57.154000000000003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77.846000000000004</v>
      </c>
      <c r="AF87" s="83">
        <v>0</v>
      </c>
      <c r="AG87" s="83">
        <v>0</v>
      </c>
      <c r="AH87" s="83">
        <v>0</v>
      </c>
      <c r="AI87" s="83">
        <v>77.846000000000004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57.154000000000003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-57.154000000000003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77.846000000000004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-77.846000000000004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571.54000000000008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571.54000000000008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778.46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778.46</v>
      </c>
      <c r="DF87" s="82">
        <f t="shared" si="59"/>
        <v>135</v>
      </c>
      <c r="DG87" s="82">
        <f t="shared" si="60"/>
        <v>-57.154000000000003</v>
      </c>
      <c r="DH87" s="82">
        <f t="shared" si="61"/>
        <v>0</v>
      </c>
      <c r="DI87" s="82">
        <f t="shared" si="62"/>
        <v>0</v>
      </c>
      <c r="DJ87" s="82">
        <f t="shared" si="63"/>
        <v>-77.846000000000004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-49.11</v>
      </c>
      <c r="D88" s="83">
        <v>0</v>
      </c>
      <c r="E88" s="83">
        <v>0</v>
      </c>
      <c r="F88" s="83">
        <v>-66.89</v>
      </c>
      <c r="G88" s="83">
        <v>-116</v>
      </c>
      <c r="H88" s="77"/>
      <c r="I88" s="32">
        <v>86</v>
      </c>
      <c r="J88" s="83">
        <v>49.11</v>
      </c>
      <c r="K88" s="83">
        <v>0</v>
      </c>
      <c r="L88" s="83">
        <v>0</v>
      </c>
      <c r="M88" s="83">
        <v>0</v>
      </c>
      <c r="N88" s="83">
        <v>49.11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66.89</v>
      </c>
      <c r="AF88" s="83">
        <v>0</v>
      </c>
      <c r="AG88" s="83">
        <v>0</v>
      </c>
      <c r="AH88" s="83">
        <v>0</v>
      </c>
      <c r="AI88" s="83">
        <v>66.89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49.11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-49.11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66.89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-66.89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491.1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491.1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668.9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668.9</v>
      </c>
      <c r="DF88" s="82">
        <f t="shared" si="59"/>
        <v>116</v>
      </c>
      <c r="DG88" s="82">
        <f t="shared" si="60"/>
        <v>-49.11</v>
      </c>
      <c r="DH88" s="82">
        <f t="shared" si="61"/>
        <v>0</v>
      </c>
      <c r="DI88" s="82">
        <f t="shared" si="62"/>
        <v>0</v>
      </c>
      <c r="DJ88" s="82">
        <f t="shared" si="63"/>
        <v>-66.89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-40.643000000000001</v>
      </c>
      <c r="D89" s="83">
        <v>0</v>
      </c>
      <c r="E89" s="83">
        <v>0</v>
      </c>
      <c r="F89" s="83">
        <v>-55.356999999999999</v>
      </c>
      <c r="G89" s="83">
        <v>-96</v>
      </c>
      <c r="H89" s="77"/>
      <c r="I89" s="32">
        <v>87</v>
      </c>
      <c r="J89" s="83">
        <v>40.643000000000001</v>
      </c>
      <c r="K89" s="83">
        <v>0</v>
      </c>
      <c r="L89" s="83">
        <v>0</v>
      </c>
      <c r="M89" s="83">
        <v>0</v>
      </c>
      <c r="N89" s="83">
        <v>40.643000000000001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55.356999999999999</v>
      </c>
      <c r="AF89" s="83">
        <v>0</v>
      </c>
      <c r="AG89" s="83">
        <v>0</v>
      </c>
      <c r="AH89" s="83">
        <v>0</v>
      </c>
      <c r="AI89" s="83">
        <v>55.356999999999999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40.643000000000001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-40.643000000000001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55.356999999999999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-55.356999999999999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406.43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406.43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553.56999999999994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553.56999999999994</v>
      </c>
      <c r="DF89" s="82">
        <f t="shared" si="59"/>
        <v>96</v>
      </c>
      <c r="DG89" s="82">
        <f t="shared" si="60"/>
        <v>-40.643000000000001</v>
      </c>
      <c r="DH89" s="82">
        <f t="shared" si="61"/>
        <v>0</v>
      </c>
      <c r="DI89" s="82">
        <f t="shared" si="62"/>
        <v>0</v>
      </c>
      <c r="DJ89" s="82">
        <f t="shared" si="63"/>
        <v>-55.356999999999999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-30.481999999999999</v>
      </c>
      <c r="D90" s="83">
        <v>0</v>
      </c>
      <c r="E90" s="83">
        <v>0</v>
      </c>
      <c r="F90" s="83">
        <v>-41.518000000000001</v>
      </c>
      <c r="G90" s="83">
        <v>-72</v>
      </c>
      <c r="H90" s="77"/>
      <c r="I90" s="32">
        <v>88</v>
      </c>
      <c r="J90" s="83">
        <v>30.481999999999999</v>
      </c>
      <c r="K90" s="83">
        <v>0</v>
      </c>
      <c r="L90" s="83">
        <v>0</v>
      </c>
      <c r="M90" s="83">
        <v>0</v>
      </c>
      <c r="N90" s="83">
        <v>30.481999999999999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41.518000000000001</v>
      </c>
      <c r="AF90" s="83">
        <v>0</v>
      </c>
      <c r="AG90" s="83">
        <v>0</v>
      </c>
      <c r="AH90" s="83">
        <v>0</v>
      </c>
      <c r="AI90" s="83">
        <v>41.518000000000001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30.481999999999999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-30.481999999999999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41.518000000000001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-41.518000000000001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304.82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304.82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415.18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415.18</v>
      </c>
      <c r="DF90" s="82">
        <f t="shared" si="59"/>
        <v>72</v>
      </c>
      <c r="DG90" s="82">
        <f t="shared" si="60"/>
        <v>-30.481999999999999</v>
      </c>
      <c r="DH90" s="82">
        <f t="shared" si="61"/>
        <v>0</v>
      </c>
      <c r="DI90" s="82">
        <f t="shared" si="62"/>
        <v>0</v>
      </c>
      <c r="DJ90" s="82">
        <f t="shared" si="63"/>
        <v>-41.518000000000001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-40</v>
      </c>
      <c r="D91" s="83">
        <v>0</v>
      </c>
      <c r="E91" s="83">
        <v>0</v>
      </c>
      <c r="F91" s="83">
        <v>-251.04900000000001</v>
      </c>
      <c r="G91" s="83">
        <v>-291.04899999999998</v>
      </c>
      <c r="H91" s="77"/>
      <c r="I91" s="32">
        <v>89</v>
      </c>
      <c r="J91" s="83">
        <v>40</v>
      </c>
      <c r="K91" s="83">
        <v>0</v>
      </c>
      <c r="L91" s="83">
        <v>0</v>
      </c>
      <c r="M91" s="83">
        <v>0</v>
      </c>
      <c r="N91" s="83">
        <v>40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251.04900000000001</v>
      </c>
      <c r="AF91" s="83">
        <v>0</v>
      </c>
      <c r="AG91" s="83">
        <v>0</v>
      </c>
      <c r="AH91" s="83">
        <v>0</v>
      </c>
      <c r="AI91" s="83">
        <v>251.04900000000001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40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-40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251.04900000000001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-251.04900000000001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400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400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2510.4900000000002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2510.4900000000002</v>
      </c>
      <c r="DF91" s="82">
        <f t="shared" si="59"/>
        <v>291.04899999999998</v>
      </c>
      <c r="DG91" s="82">
        <f t="shared" si="60"/>
        <v>-40</v>
      </c>
      <c r="DH91" s="82">
        <f t="shared" si="61"/>
        <v>0</v>
      </c>
      <c r="DI91" s="82">
        <f t="shared" si="62"/>
        <v>0</v>
      </c>
      <c r="DJ91" s="82">
        <f t="shared" si="63"/>
        <v>-251.04900000000001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-50</v>
      </c>
      <c r="D92" s="83">
        <v>0</v>
      </c>
      <c r="E92" s="83">
        <v>0</v>
      </c>
      <c r="F92" s="83">
        <v>-257</v>
      </c>
      <c r="G92" s="83">
        <v>-307</v>
      </c>
      <c r="H92" s="77"/>
      <c r="I92" s="32">
        <v>90</v>
      </c>
      <c r="J92" s="83">
        <v>50</v>
      </c>
      <c r="K92" s="83">
        <v>0</v>
      </c>
      <c r="L92" s="83">
        <v>0</v>
      </c>
      <c r="M92" s="83">
        <v>0</v>
      </c>
      <c r="N92" s="83">
        <v>50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257</v>
      </c>
      <c r="AF92" s="83">
        <v>0</v>
      </c>
      <c r="AG92" s="83">
        <v>0</v>
      </c>
      <c r="AH92" s="83">
        <v>0</v>
      </c>
      <c r="AI92" s="83">
        <v>257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50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-50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257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-257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500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500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2570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2570</v>
      </c>
      <c r="DF92" s="82">
        <f t="shared" si="59"/>
        <v>307</v>
      </c>
      <c r="DG92" s="82">
        <f t="shared" si="60"/>
        <v>-50</v>
      </c>
      <c r="DH92" s="82">
        <f t="shared" si="61"/>
        <v>0</v>
      </c>
      <c r="DI92" s="82">
        <f t="shared" si="62"/>
        <v>0</v>
      </c>
      <c r="DJ92" s="82">
        <f t="shared" si="63"/>
        <v>-257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-55</v>
      </c>
      <c r="D93" s="83">
        <v>0</v>
      </c>
      <c r="E93" s="83">
        <v>0</v>
      </c>
      <c r="F93" s="83">
        <v>-217</v>
      </c>
      <c r="G93" s="83">
        <v>-272</v>
      </c>
      <c r="H93" s="77"/>
      <c r="I93" s="32">
        <v>91</v>
      </c>
      <c r="J93" s="83">
        <v>55</v>
      </c>
      <c r="K93" s="83">
        <v>0</v>
      </c>
      <c r="L93" s="83">
        <v>0</v>
      </c>
      <c r="M93" s="83">
        <v>0</v>
      </c>
      <c r="N93" s="83">
        <v>55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217</v>
      </c>
      <c r="AF93" s="83">
        <v>0</v>
      </c>
      <c r="AG93" s="83">
        <v>0</v>
      </c>
      <c r="AH93" s="83">
        <v>0</v>
      </c>
      <c r="AI93" s="83">
        <v>217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55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-55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217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-217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550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550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2170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2170</v>
      </c>
      <c r="DF93" s="82">
        <f t="shared" si="59"/>
        <v>272</v>
      </c>
      <c r="DG93" s="82">
        <f t="shared" si="60"/>
        <v>-55</v>
      </c>
      <c r="DH93" s="82">
        <f t="shared" si="61"/>
        <v>0</v>
      </c>
      <c r="DI93" s="82">
        <f t="shared" si="62"/>
        <v>0</v>
      </c>
      <c r="DJ93" s="82">
        <f t="shared" si="63"/>
        <v>-217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-60</v>
      </c>
      <c r="D94" s="83">
        <v>0</v>
      </c>
      <c r="E94" s="83">
        <v>0</v>
      </c>
      <c r="F94" s="83">
        <v>-206</v>
      </c>
      <c r="G94" s="83">
        <v>-266</v>
      </c>
      <c r="H94" s="77"/>
      <c r="I94" s="32">
        <v>92</v>
      </c>
      <c r="J94" s="83">
        <v>60</v>
      </c>
      <c r="K94" s="83">
        <v>0</v>
      </c>
      <c r="L94" s="83">
        <v>0</v>
      </c>
      <c r="M94" s="83">
        <v>0</v>
      </c>
      <c r="N94" s="83">
        <v>60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206</v>
      </c>
      <c r="AF94" s="83">
        <v>0</v>
      </c>
      <c r="AG94" s="83">
        <v>0</v>
      </c>
      <c r="AH94" s="83">
        <v>0</v>
      </c>
      <c r="AI94" s="83">
        <v>206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60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-60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206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-206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600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600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2060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2060</v>
      </c>
      <c r="DF94" s="82">
        <f t="shared" si="59"/>
        <v>266</v>
      </c>
      <c r="DG94" s="82">
        <f t="shared" si="60"/>
        <v>-60</v>
      </c>
      <c r="DH94" s="82">
        <f t="shared" si="61"/>
        <v>0</v>
      </c>
      <c r="DI94" s="82">
        <f t="shared" si="62"/>
        <v>0</v>
      </c>
      <c r="DJ94" s="82">
        <f t="shared" si="63"/>
        <v>-206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-99</v>
      </c>
      <c r="D95" s="83">
        <v>0</v>
      </c>
      <c r="E95" s="83">
        <v>0</v>
      </c>
      <c r="F95" s="83">
        <v>-63.152999999999999</v>
      </c>
      <c r="G95" s="83">
        <v>-162.15299999999999</v>
      </c>
      <c r="H95" s="77"/>
      <c r="I95" s="32">
        <v>93</v>
      </c>
      <c r="J95" s="83">
        <v>99</v>
      </c>
      <c r="K95" s="83">
        <v>0</v>
      </c>
      <c r="L95" s="83">
        <v>0</v>
      </c>
      <c r="M95" s="83">
        <v>0</v>
      </c>
      <c r="N95" s="83">
        <v>99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63.152999999999999</v>
      </c>
      <c r="AF95" s="83">
        <v>0</v>
      </c>
      <c r="AG95" s="83">
        <v>0</v>
      </c>
      <c r="AH95" s="83">
        <v>0</v>
      </c>
      <c r="AI95" s="83">
        <v>63.152999999999999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99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-99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63.152999999999999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-63.152999999999999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990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990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631.53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631.53</v>
      </c>
      <c r="DF95" s="82">
        <f t="shared" si="59"/>
        <v>162.15299999999999</v>
      </c>
      <c r="DG95" s="82">
        <f t="shared" si="60"/>
        <v>-99</v>
      </c>
      <c r="DH95" s="82">
        <f t="shared" si="61"/>
        <v>0</v>
      </c>
      <c r="DI95" s="82">
        <f t="shared" si="62"/>
        <v>0</v>
      </c>
      <c r="DJ95" s="82">
        <f t="shared" si="63"/>
        <v>-63.152999999999999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-109</v>
      </c>
      <c r="D96" s="83">
        <v>0</v>
      </c>
      <c r="E96" s="83">
        <v>0</v>
      </c>
      <c r="F96" s="83">
        <v>-73.263000000000005</v>
      </c>
      <c r="G96" s="83">
        <v>-182.26300000000001</v>
      </c>
      <c r="H96" s="77"/>
      <c r="I96" s="32">
        <v>94</v>
      </c>
      <c r="J96" s="83">
        <v>109</v>
      </c>
      <c r="K96" s="83">
        <v>0</v>
      </c>
      <c r="L96" s="83">
        <v>0</v>
      </c>
      <c r="M96" s="83">
        <v>0</v>
      </c>
      <c r="N96" s="83">
        <v>109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73.263000000000005</v>
      </c>
      <c r="AF96" s="83">
        <v>0</v>
      </c>
      <c r="AG96" s="83">
        <v>0</v>
      </c>
      <c r="AH96" s="83">
        <v>0</v>
      </c>
      <c r="AI96" s="83">
        <v>73.263000000000005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109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-109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73.263000000000005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-73.263000000000005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1090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1090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732.63000000000011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732.63000000000011</v>
      </c>
      <c r="DF96" s="82">
        <f t="shared" si="59"/>
        <v>182.26300000000001</v>
      </c>
      <c r="DG96" s="82">
        <f t="shared" si="60"/>
        <v>-109</v>
      </c>
      <c r="DH96" s="82">
        <f t="shared" si="61"/>
        <v>0</v>
      </c>
      <c r="DI96" s="82">
        <f t="shared" si="62"/>
        <v>0</v>
      </c>
      <c r="DJ96" s="82">
        <f t="shared" si="63"/>
        <v>-73.263000000000005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-109.107</v>
      </c>
      <c r="D97" s="83">
        <v>0</v>
      </c>
      <c r="E97" s="83">
        <v>0</v>
      </c>
      <c r="F97" s="83">
        <v>-85.893000000000001</v>
      </c>
      <c r="G97" s="83">
        <v>-195</v>
      </c>
      <c r="H97" s="77"/>
      <c r="I97" s="32">
        <v>95</v>
      </c>
      <c r="J97" s="83">
        <v>109.107</v>
      </c>
      <c r="K97" s="83">
        <v>0</v>
      </c>
      <c r="L97" s="83">
        <v>0</v>
      </c>
      <c r="M97" s="83">
        <v>0</v>
      </c>
      <c r="N97" s="83">
        <v>109.107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85.893000000000001</v>
      </c>
      <c r="AF97" s="83">
        <v>0</v>
      </c>
      <c r="AG97" s="83">
        <v>0</v>
      </c>
      <c r="AH97" s="83">
        <v>0</v>
      </c>
      <c r="AI97" s="83">
        <v>85.893000000000001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109.107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-109.107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85.893000000000001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-85.893000000000001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1091.07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1091.07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858.93000000000006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858.93000000000006</v>
      </c>
      <c r="DF97" s="82">
        <f t="shared" si="59"/>
        <v>195</v>
      </c>
      <c r="DG97" s="82">
        <f t="shared" si="60"/>
        <v>-109.107</v>
      </c>
      <c r="DH97" s="82">
        <f t="shared" si="61"/>
        <v>0</v>
      </c>
      <c r="DI97" s="82">
        <f t="shared" si="62"/>
        <v>0</v>
      </c>
      <c r="DJ97" s="82">
        <f t="shared" si="63"/>
        <v>-85.893000000000001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-69.432000000000002</v>
      </c>
      <c r="D98" s="83">
        <v>0</v>
      </c>
      <c r="E98" s="83">
        <v>0</v>
      </c>
      <c r="F98" s="83">
        <v>-94.567999999999998</v>
      </c>
      <c r="G98" s="83">
        <v>-164</v>
      </c>
      <c r="H98" s="77"/>
      <c r="I98" s="32">
        <v>96</v>
      </c>
      <c r="J98" s="83">
        <v>69.432000000000002</v>
      </c>
      <c r="K98" s="83">
        <v>0</v>
      </c>
      <c r="L98" s="83">
        <v>0</v>
      </c>
      <c r="M98" s="83">
        <v>0</v>
      </c>
      <c r="N98" s="83">
        <v>69.432000000000002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94.567999999999998</v>
      </c>
      <c r="AF98" s="83">
        <v>0</v>
      </c>
      <c r="AG98" s="83">
        <v>0</v>
      </c>
      <c r="AH98" s="83">
        <v>0</v>
      </c>
      <c r="AI98" s="83">
        <v>94.567999999999998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69.432000000000002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-69.432000000000002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94.567999999999998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-94.567999999999998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17502.557424000002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17502.557424000002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23838.890576000002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23838.890576000002</v>
      </c>
      <c r="DF98" s="82">
        <f t="shared" si="59"/>
        <v>164</v>
      </c>
      <c r="DG98" s="82">
        <f t="shared" si="60"/>
        <v>-69.432000000000002</v>
      </c>
      <c r="DH98" s="82">
        <f t="shared" si="61"/>
        <v>0</v>
      </c>
      <c r="DI98" s="82">
        <f t="shared" si="62"/>
        <v>0</v>
      </c>
      <c r="DJ98" s="82">
        <f t="shared" si="63"/>
        <v>-94.567999999999998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0.29140750000000004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-0.29140750000000004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0.64356625000000001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-0.64356625000000001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0.71161343560000001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0.71161343560000001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1.2158965144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1.2158965144</v>
      </c>
      <c r="DE99" s="87"/>
      <c r="DF99" s="82">
        <f t="shared" si="59"/>
        <v>0.93497375000000005</v>
      </c>
      <c r="DG99" s="82">
        <f t="shared" si="60"/>
        <v>-0.29140750000000004</v>
      </c>
      <c r="DH99" s="82">
        <f t="shared" si="61"/>
        <v>0</v>
      </c>
      <c r="DI99" s="82">
        <f t="shared" si="62"/>
        <v>0</v>
      </c>
      <c r="DJ99" s="82">
        <f t="shared" si="63"/>
        <v>-0.64356625000000001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507.05</v>
      </c>
      <c r="I3" s="175">
        <f ca="1">INDIRECT("BRPL_EOD!" &amp; $V$3 &amp; X3)</f>
        <v>414.39</v>
      </c>
      <c r="J3" s="173">
        <f ca="1">INDIRECT("BYPL_EOD!" &amp; $V$3 &amp; X3)</f>
        <v>87.7</v>
      </c>
      <c r="K3" s="173">
        <f ca="1">INDIRECT("TPDDL_EOD!" &amp; $V$3 &amp; X3)</f>
        <v>4.96</v>
      </c>
      <c r="L3" s="173">
        <f ca="1">INDIRECT("NDMC_EOD!" &amp; $V$3 &amp; X3)</f>
        <v>0</v>
      </c>
      <c r="M3" s="174">
        <f ca="1">SUM(I3:L3)</f>
        <v>507.04999999999995</v>
      </c>
      <c r="N3" s="172">
        <f ca="1">INDIRECT("BRPL_ISGS_exbus!" &amp; $V$3 &amp; X3)</f>
        <v>414.39000000000004</v>
      </c>
      <c r="O3" s="173">
        <f ca="1">INDIRECT("BYPL_ISGS_exbus!" &amp; $V$3 &amp; X3)</f>
        <v>87.700000000000017</v>
      </c>
      <c r="P3" s="173">
        <f ca="1">INDIRECT("TPDDL_ISGS_exbus!" &amp; $V$3 &amp; X3)</f>
        <v>4.9600000000000009</v>
      </c>
      <c r="Q3" s="173">
        <f ca="1">INDIRECT("NDMC_ISGS_exbus!" &amp; $V$3 &amp; X3)</f>
        <v>0</v>
      </c>
      <c r="R3" s="174">
        <f ca="1">SUM(N3:Q3)</f>
        <v>507.05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507.05</v>
      </c>
      <c r="I4" s="180">
        <f t="shared" ref="I4:I67" ca="1" si="5">INDIRECT("BRPL_EOD!" &amp; $V$3 &amp; X4)</f>
        <v>414.39</v>
      </c>
      <c r="J4" s="177">
        <f t="shared" ref="J4:J67" ca="1" si="6">INDIRECT("BYPL_EOD!" &amp; $V$3 &amp; X4)</f>
        <v>87.7</v>
      </c>
      <c r="K4" s="177">
        <f t="shared" ref="K4:K67" ca="1" si="7">INDIRECT("TPDDL_EOD!" &amp; $V$3 &amp; X4)</f>
        <v>4.96</v>
      </c>
      <c r="L4" s="177">
        <f t="shared" ref="L4:L67" ca="1" si="8">INDIRECT("NDMC_EOD!" &amp; $V$3 &amp; X4)</f>
        <v>0</v>
      </c>
      <c r="M4" s="178">
        <f t="shared" ref="M4:M67" ca="1" si="9">SUM(I4:L4)</f>
        <v>507.04999999999995</v>
      </c>
      <c r="N4" s="176">
        <f t="shared" ref="N4:N67" ca="1" si="10">INDIRECT("BRPL_ISGS_exbus!" &amp; $V$3 &amp; X4)</f>
        <v>414.39000000000004</v>
      </c>
      <c r="O4" s="177">
        <f t="shared" ref="O4:O67" ca="1" si="11">INDIRECT("BYPL_ISGS_exbus!" &amp; $V$3 &amp; X4)</f>
        <v>87.700000000000017</v>
      </c>
      <c r="P4" s="177">
        <f t="shared" ref="P4:P67" ca="1" si="12">INDIRECT("TPDDL_ISGS_exbus!" &amp; $V$3 &amp; X4)</f>
        <v>4.9600000000000009</v>
      </c>
      <c r="Q4" s="177">
        <f t="shared" ref="Q4:Q67" ca="1" si="13">INDIRECT("NDMC_ISGS_exbus!" &amp; $V$3 &amp; X4)</f>
        <v>0</v>
      </c>
      <c r="R4" s="178">
        <f t="shared" ref="R4:R67" ca="1" si="14">SUM(N4:Q4)</f>
        <v>507.05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597.64</v>
      </c>
      <c r="I5" s="180">
        <f t="shared" ca="1" si="5"/>
        <v>452.94</v>
      </c>
      <c r="J5" s="177">
        <f t="shared" ca="1" si="6"/>
        <v>139.74</v>
      </c>
      <c r="K5" s="177">
        <f t="shared" ca="1" si="7"/>
        <v>4.96</v>
      </c>
      <c r="L5" s="177">
        <f t="shared" ca="1" si="8"/>
        <v>0</v>
      </c>
      <c r="M5" s="178">
        <f t="shared" ca="1" si="9"/>
        <v>597.6400000000001</v>
      </c>
      <c r="N5" s="176">
        <f t="shared" ca="1" si="10"/>
        <v>452.93999999999988</v>
      </c>
      <c r="O5" s="177">
        <f t="shared" ca="1" si="11"/>
        <v>139.73999999999998</v>
      </c>
      <c r="P5" s="177">
        <f t="shared" ca="1" si="12"/>
        <v>4.9599999999999991</v>
      </c>
      <c r="Q5" s="177">
        <f t="shared" ca="1" si="13"/>
        <v>0</v>
      </c>
      <c r="R5" s="178">
        <f t="shared" ca="1" si="14"/>
        <v>597.63999999999987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631</v>
      </c>
      <c r="I6" s="180">
        <f t="shared" ca="1" si="5"/>
        <v>491.12</v>
      </c>
      <c r="J6" s="177">
        <f t="shared" ca="1" si="6"/>
        <v>134.91999999999999</v>
      </c>
      <c r="K6" s="177">
        <f t="shared" ca="1" si="7"/>
        <v>4.96</v>
      </c>
      <c r="L6" s="177">
        <f t="shared" ca="1" si="8"/>
        <v>0</v>
      </c>
      <c r="M6" s="178">
        <f t="shared" ca="1" si="9"/>
        <v>631</v>
      </c>
      <c r="N6" s="176">
        <f t="shared" ca="1" si="10"/>
        <v>491.12</v>
      </c>
      <c r="O6" s="177">
        <f t="shared" ca="1" si="11"/>
        <v>134.91999999999999</v>
      </c>
      <c r="P6" s="177">
        <f t="shared" ca="1" si="12"/>
        <v>4.96</v>
      </c>
      <c r="Q6" s="177">
        <f t="shared" ca="1" si="13"/>
        <v>0</v>
      </c>
      <c r="R6" s="178">
        <f t="shared" ca="1" si="14"/>
        <v>631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591.69000000000005</v>
      </c>
      <c r="I7" s="180">
        <f t="shared" ca="1" si="5"/>
        <v>491.12</v>
      </c>
      <c r="J7" s="177">
        <f t="shared" ca="1" si="6"/>
        <v>91.55</v>
      </c>
      <c r="K7" s="177">
        <f t="shared" ca="1" si="7"/>
        <v>9.02</v>
      </c>
      <c r="L7" s="177">
        <f t="shared" ca="1" si="8"/>
        <v>0</v>
      </c>
      <c r="M7" s="178">
        <f t="shared" ca="1" si="9"/>
        <v>591.68999999999994</v>
      </c>
      <c r="N7" s="176">
        <f t="shared" ca="1" si="10"/>
        <v>491.12000000000012</v>
      </c>
      <c r="O7" s="177">
        <f t="shared" ca="1" si="11"/>
        <v>91.550000000000011</v>
      </c>
      <c r="P7" s="177">
        <f t="shared" ca="1" si="12"/>
        <v>9.0200000000000014</v>
      </c>
      <c r="Q7" s="177">
        <f t="shared" ca="1" si="13"/>
        <v>0</v>
      </c>
      <c r="R7" s="178">
        <f t="shared" ca="1" si="14"/>
        <v>591.69000000000005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511.11</v>
      </c>
      <c r="I8" s="180">
        <f t="shared" ca="1" si="5"/>
        <v>414.39</v>
      </c>
      <c r="J8" s="177">
        <f t="shared" ca="1" si="6"/>
        <v>87.7</v>
      </c>
      <c r="K8" s="177">
        <f t="shared" ca="1" si="7"/>
        <v>9.02</v>
      </c>
      <c r="L8" s="177">
        <f t="shared" ca="1" si="8"/>
        <v>0</v>
      </c>
      <c r="M8" s="178">
        <f t="shared" ca="1" si="9"/>
        <v>511.10999999999996</v>
      </c>
      <c r="N8" s="176">
        <f t="shared" ca="1" si="10"/>
        <v>414.39000000000004</v>
      </c>
      <c r="O8" s="177">
        <f t="shared" ca="1" si="11"/>
        <v>87.700000000000017</v>
      </c>
      <c r="P8" s="177">
        <f t="shared" ca="1" si="12"/>
        <v>9.0200000000000014</v>
      </c>
      <c r="Q8" s="177">
        <f t="shared" ca="1" si="13"/>
        <v>0</v>
      </c>
      <c r="R8" s="178">
        <f t="shared" ca="1" si="14"/>
        <v>511.11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441.61</v>
      </c>
      <c r="I9" s="180">
        <f t="shared" ca="1" si="5"/>
        <v>343.2</v>
      </c>
      <c r="J9" s="177">
        <f t="shared" ca="1" si="6"/>
        <v>89.23</v>
      </c>
      <c r="K9" s="177">
        <f t="shared" ca="1" si="7"/>
        <v>9.18</v>
      </c>
      <c r="L9" s="177">
        <f t="shared" ca="1" si="8"/>
        <v>0</v>
      </c>
      <c r="M9" s="178">
        <f t="shared" ca="1" si="9"/>
        <v>441.61</v>
      </c>
      <c r="N9" s="176">
        <f t="shared" ca="1" si="10"/>
        <v>343.2</v>
      </c>
      <c r="O9" s="177">
        <f t="shared" ca="1" si="11"/>
        <v>89.23</v>
      </c>
      <c r="P9" s="177">
        <f t="shared" ca="1" si="12"/>
        <v>9.18</v>
      </c>
      <c r="Q9" s="177">
        <f t="shared" ca="1" si="13"/>
        <v>0</v>
      </c>
      <c r="R9" s="178">
        <f t="shared" ca="1" si="14"/>
        <v>441.61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366.55</v>
      </c>
      <c r="I10" s="180">
        <f t="shared" ca="1" si="5"/>
        <v>269.83</v>
      </c>
      <c r="J10" s="177">
        <f t="shared" ca="1" si="6"/>
        <v>87.7</v>
      </c>
      <c r="K10" s="177">
        <f t="shared" ca="1" si="7"/>
        <v>9.02</v>
      </c>
      <c r="L10" s="177">
        <f t="shared" ca="1" si="8"/>
        <v>0</v>
      </c>
      <c r="M10" s="178">
        <f t="shared" ca="1" si="9"/>
        <v>366.54999999999995</v>
      </c>
      <c r="N10" s="176">
        <f t="shared" ca="1" si="10"/>
        <v>269.83000000000004</v>
      </c>
      <c r="O10" s="177">
        <f t="shared" ca="1" si="11"/>
        <v>87.700000000000017</v>
      </c>
      <c r="P10" s="177">
        <f t="shared" ca="1" si="12"/>
        <v>9.0200000000000014</v>
      </c>
      <c r="Q10" s="177">
        <f t="shared" ca="1" si="13"/>
        <v>0</v>
      </c>
      <c r="R10" s="178">
        <f t="shared" ca="1" si="14"/>
        <v>366.55000000000007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362.5</v>
      </c>
      <c r="I11" s="180">
        <f t="shared" ca="1" si="5"/>
        <v>269.83999999999997</v>
      </c>
      <c r="J11" s="177">
        <f t="shared" ca="1" si="6"/>
        <v>87.7</v>
      </c>
      <c r="K11" s="177">
        <f t="shared" ca="1" si="7"/>
        <v>4.96</v>
      </c>
      <c r="L11" s="177">
        <f t="shared" ca="1" si="8"/>
        <v>0</v>
      </c>
      <c r="M11" s="178">
        <f t="shared" ca="1" si="9"/>
        <v>362.49999999999994</v>
      </c>
      <c r="N11" s="176">
        <f t="shared" ca="1" si="10"/>
        <v>269.84000000000003</v>
      </c>
      <c r="O11" s="177">
        <f t="shared" ca="1" si="11"/>
        <v>87.700000000000017</v>
      </c>
      <c r="P11" s="177">
        <f t="shared" ca="1" si="12"/>
        <v>4.9600000000000009</v>
      </c>
      <c r="Q11" s="177">
        <f t="shared" ca="1" si="13"/>
        <v>0</v>
      </c>
      <c r="R11" s="178">
        <f t="shared" ca="1" si="14"/>
        <v>362.50000000000006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362.5</v>
      </c>
      <c r="I12" s="180">
        <f t="shared" ca="1" si="5"/>
        <v>269.83999999999997</v>
      </c>
      <c r="J12" s="177">
        <f t="shared" ca="1" si="6"/>
        <v>87.7</v>
      </c>
      <c r="K12" s="177">
        <f t="shared" ca="1" si="7"/>
        <v>4.96</v>
      </c>
      <c r="L12" s="177">
        <f t="shared" ca="1" si="8"/>
        <v>0</v>
      </c>
      <c r="M12" s="178">
        <f t="shared" ca="1" si="9"/>
        <v>362.49999999999994</v>
      </c>
      <c r="N12" s="176">
        <f t="shared" ca="1" si="10"/>
        <v>269.84000000000003</v>
      </c>
      <c r="O12" s="177">
        <f t="shared" ca="1" si="11"/>
        <v>87.700000000000017</v>
      </c>
      <c r="P12" s="177">
        <f t="shared" ca="1" si="12"/>
        <v>4.9600000000000009</v>
      </c>
      <c r="Q12" s="177">
        <f t="shared" ca="1" si="13"/>
        <v>0</v>
      </c>
      <c r="R12" s="178">
        <f t="shared" ca="1" si="14"/>
        <v>362.50000000000006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362.5</v>
      </c>
      <c r="I13" s="180">
        <f t="shared" ca="1" si="5"/>
        <v>269.83999999999997</v>
      </c>
      <c r="J13" s="177">
        <f t="shared" ca="1" si="6"/>
        <v>87.7</v>
      </c>
      <c r="K13" s="177">
        <f t="shared" ca="1" si="7"/>
        <v>4.96</v>
      </c>
      <c r="L13" s="177">
        <f t="shared" ca="1" si="8"/>
        <v>0</v>
      </c>
      <c r="M13" s="178">
        <f t="shared" ca="1" si="9"/>
        <v>362.49999999999994</v>
      </c>
      <c r="N13" s="176">
        <f t="shared" ca="1" si="10"/>
        <v>269.84000000000003</v>
      </c>
      <c r="O13" s="177">
        <f t="shared" ca="1" si="11"/>
        <v>87.700000000000017</v>
      </c>
      <c r="P13" s="177">
        <f t="shared" ca="1" si="12"/>
        <v>4.9600000000000009</v>
      </c>
      <c r="Q13" s="177">
        <f t="shared" ca="1" si="13"/>
        <v>0</v>
      </c>
      <c r="R13" s="178">
        <f t="shared" ca="1" si="14"/>
        <v>362.50000000000006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362.5</v>
      </c>
      <c r="I14" s="180">
        <f t="shared" ca="1" si="5"/>
        <v>269.83999999999997</v>
      </c>
      <c r="J14" s="177">
        <f t="shared" ca="1" si="6"/>
        <v>87.7</v>
      </c>
      <c r="K14" s="177">
        <f t="shared" ca="1" si="7"/>
        <v>4.96</v>
      </c>
      <c r="L14" s="177">
        <f t="shared" ca="1" si="8"/>
        <v>0</v>
      </c>
      <c r="M14" s="178">
        <f t="shared" ca="1" si="9"/>
        <v>362.49999999999994</v>
      </c>
      <c r="N14" s="176">
        <f t="shared" ca="1" si="10"/>
        <v>269.84000000000003</v>
      </c>
      <c r="O14" s="177">
        <f t="shared" ca="1" si="11"/>
        <v>87.700000000000017</v>
      </c>
      <c r="P14" s="177">
        <f t="shared" ca="1" si="12"/>
        <v>4.9600000000000009</v>
      </c>
      <c r="Q14" s="177">
        <f t="shared" ca="1" si="13"/>
        <v>0</v>
      </c>
      <c r="R14" s="178">
        <f t="shared" ca="1" si="14"/>
        <v>362.50000000000006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362.5</v>
      </c>
      <c r="I15" s="180">
        <f t="shared" ca="1" si="5"/>
        <v>269.83999999999997</v>
      </c>
      <c r="J15" s="177">
        <f t="shared" ca="1" si="6"/>
        <v>87.7</v>
      </c>
      <c r="K15" s="177">
        <f t="shared" ca="1" si="7"/>
        <v>4.96</v>
      </c>
      <c r="L15" s="177">
        <f t="shared" ca="1" si="8"/>
        <v>0</v>
      </c>
      <c r="M15" s="178">
        <f t="shared" ca="1" si="9"/>
        <v>362.49999999999994</v>
      </c>
      <c r="N15" s="176">
        <f t="shared" ca="1" si="10"/>
        <v>269.84000000000003</v>
      </c>
      <c r="O15" s="177">
        <f t="shared" ca="1" si="11"/>
        <v>87.700000000000017</v>
      </c>
      <c r="P15" s="177">
        <f t="shared" ca="1" si="12"/>
        <v>4.9600000000000009</v>
      </c>
      <c r="Q15" s="177">
        <f t="shared" ca="1" si="13"/>
        <v>0</v>
      </c>
      <c r="R15" s="178">
        <f t="shared" ca="1" si="14"/>
        <v>362.50000000000006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362.5</v>
      </c>
      <c r="I16" s="180">
        <f t="shared" ca="1" si="5"/>
        <v>269.83999999999997</v>
      </c>
      <c r="J16" s="177">
        <f t="shared" ca="1" si="6"/>
        <v>87.7</v>
      </c>
      <c r="K16" s="177">
        <f t="shared" ca="1" si="7"/>
        <v>4.96</v>
      </c>
      <c r="L16" s="177">
        <f t="shared" ca="1" si="8"/>
        <v>0</v>
      </c>
      <c r="M16" s="178">
        <f t="shared" ca="1" si="9"/>
        <v>362.49999999999994</v>
      </c>
      <c r="N16" s="176">
        <f t="shared" ca="1" si="10"/>
        <v>269.84000000000003</v>
      </c>
      <c r="O16" s="177">
        <f t="shared" ca="1" si="11"/>
        <v>87.700000000000017</v>
      </c>
      <c r="P16" s="177">
        <f t="shared" ca="1" si="12"/>
        <v>4.9600000000000009</v>
      </c>
      <c r="Q16" s="177">
        <f t="shared" ca="1" si="13"/>
        <v>0</v>
      </c>
      <c r="R16" s="178">
        <f t="shared" ca="1" si="14"/>
        <v>362.50000000000006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404.74</v>
      </c>
      <c r="I17" s="180">
        <f t="shared" ca="1" si="5"/>
        <v>312.08</v>
      </c>
      <c r="J17" s="177">
        <f t="shared" ca="1" si="6"/>
        <v>87.7</v>
      </c>
      <c r="K17" s="177">
        <f t="shared" ca="1" si="7"/>
        <v>4.96</v>
      </c>
      <c r="L17" s="177">
        <f t="shared" ca="1" si="8"/>
        <v>0</v>
      </c>
      <c r="M17" s="178">
        <f t="shared" ca="1" si="9"/>
        <v>404.73999999999995</v>
      </c>
      <c r="N17" s="176">
        <f t="shared" ca="1" si="10"/>
        <v>312.08000000000004</v>
      </c>
      <c r="O17" s="177">
        <f t="shared" ca="1" si="11"/>
        <v>87.700000000000017</v>
      </c>
      <c r="P17" s="177">
        <f t="shared" ca="1" si="12"/>
        <v>4.9600000000000009</v>
      </c>
      <c r="Q17" s="177">
        <f t="shared" ca="1" si="13"/>
        <v>0</v>
      </c>
      <c r="R17" s="178">
        <f t="shared" ca="1" si="14"/>
        <v>404.74000000000007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390.29</v>
      </c>
      <c r="I18" s="180">
        <f t="shared" ca="1" si="5"/>
        <v>297.63</v>
      </c>
      <c r="J18" s="177">
        <f t="shared" ca="1" si="6"/>
        <v>87.7</v>
      </c>
      <c r="K18" s="177">
        <f t="shared" ca="1" si="7"/>
        <v>4.96</v>
      </c>
      <c r="L18" s="177">
        <f t="shared" ca="1" si="8"/>
        <v>0</v>
      </c>
      <c r="M18" s="178">
        <f t="shared" ca="1" si="9"/>
        <v>390.28999999999996</v>
      </c>
      <c r="N18" s="176">
        <f t="shared" ca="1" si="10"/>
        <v>297.63000000000005</v>
      </c>
      <c r="O18" s="177">
        <f t="shared" ca="1" si="11"/>
        <v>87.700000000000017</v>
      </c>
      <c r="P18" s="177">
        <f t="shared" ca="1" si="12"/>
        <v>4.9600000000000009</v>
      </c>
      <c r="Q18" s="177">
        <f t="shared" ca="1" si="13"/>
        <v>0</v>
      </c>
      <c r="R18" s="178">
        <f t="shared" ca="1" si="14"/>
        <v>390.29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392.22</v>
      </c>
      <c r="I19" s="180">
        <f t="shared" ca="1" si="5"/>
        <v>299.56</v>
      </c>
      <c r="J19" s="177">
        <f t="shared" ca="1" si="6"/>
        <v>87.7</v>
      </c>
      <c r="K19" s="177">
        <f t="shared" ca="1" si="7"/>
        <v>4.96</v>
      </c>
      <c r="L19" s="177">
        <f t="shared" ca="1" si="8"/>
        <v>0</v>
      </c>
      <c r="M19" s="178">
        <f t="shared" ca="1" si="9"/>
        <v>392.21999999999997</v>
      </c>
      <c r="N19" s="176">
        <f t="shared" ca="1" si="10"/>
        <v>299.56000000000006</v>
      </c>
      <c r="O19" s="177">
        <f t="shared" ca="1" si="11"/>
        <v>87.700000000000017</v>
      </c>
      <c r="P19" s="177">
        <f t="shared" ca="1" si="12"/>
        <v>4.9600000000000009</v>
      </c>
      <c r="Q19" s="177">
        <f t="shared" ca="1" si="13"/>
        <v>0</v>
      </c>
      <c r="R19" s="178">
        <f t="shared" ca="1" si="14"/>
        <v>392.22000000000008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393.18</v>
      </c>
      <c r="I20" s="180">
        <f t="shared" ca="1" si="5"/>
        <v>300.52</v>
      </c>
      <c r="J20" s="177">
        <f t="shared" ca="1" si="6"/>
        <v>87.7</v>
      </c>
      <c r="K20" s="177">
        <f t="shared" ca="1" si="7"/>
        <v>4.96</v>
      </c>
      <c r="L20" s="177">
        <f t="shared" ca="1" si="8"/>
        <v>0</v>
      </c>
      <c r="M20" s="178">
        <f t="shared" ca="1" si="9"/>
        <v>393.17999999999995</v>
      </c>
      <c r="N20" s="176">
        <f t="shared" ca="1" si="10"/>
        <v>300.52000000000004</v>
      </c>
      <c r="O20" s="177">
        <f t="shared" ca="1" si="11"/>
        <v>87.700000000000017</v>
      </c>
      <c r="P20" s="177">
        <f t="shared" ca="1" si="12"/>
        <v>4.9600000000000009</v>
      </c>
      <c r="Q20" s="177">
        <f t="shared" ca="1" si="13"/>
        <v>0</v>
      </c>
      <c r="R20" s="178">
        <f t="shared" ca="1" si="14"/>
        <v>393.18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410.68</v>
      </c>
      <c r="I21" s="180">
        <f t="shared" ca="1" si="5"/>
        <v>318.02</v>
      </c>
      <c r="J21" s="177">
        <f t="shared" ca="1" si="6"/>
        <v>87.7</v>
      </c>
      <c r="K21" s="177">
        <f t="shared" ca="1" si="7"/>
        <v>4.96</v>
      </c>
      <c r="L21" s="177">
        <f t="shared" ca="1" si="8"/>
        <v>0</v>
      </c>
      <c r="M21" s="178">
        <f t="shared" ca="1" si="9"/>
        <v>410.67999999999995</v>
      </c>
      <c r="N21" s="176">
        <f t="shared" ca="1" si="10"/>
        <v>318.02000000000004</v>
      </c>
      <c r="O21" s="177">
        <f t="shared" ca="1" si="11"/>
        <v>87.700000000000017</v>
      </c>
      <c r="P21" s="177">
        <f t="shared" ca="1" si="12"/>
        <v>4.9600000000000009</v>
      </c>
      <c r="Q21" s="177">
        <f t="shared" ca="1" si="13"/>
        <v>0</v>
      </c>
      <c r="R21" s="178">
        <f t="shared" ca="1" si="14"/>
        <v>410.68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478.14</v>
      </c>
      <c r="I22" s="180">
        <f t="shared" ca="1" si="5"/>
        <v>385.48</v>
      </c>
      <c r="J22" s="177">
        <f t="shared" ca="1" si="6"/>
        <v>87.7</v>
      </c>
      <c r="K22" s="177">
        <f t="shared" ca="1" si="7"/>
        <v>4.96</v>
      </c>
      <c r="L22" s="177">
        <f t="shared" ca="1" si="8"/>
        <v>0</v>
      </c>
      <c r="M22" s="178">
        <f t="shared" ca="1" si="9"/>
        <v>478.14</v>
      </c>
      <c r="N22" s="176">
        <f t="shared" ca="1" si="10"/>
        <v>385.48</v>
      </c>
      <c r="O22" s="177">
        <f t="shared" ca="1" si="11"/>
        <v>87.7</v>
      </c>
      <c r="P22" s="177">
        <f t="shared" ca="1" si="12"/>
        <v>4.96</v>
      </c>
      <c r="Q22" s="177">
        <f t="shared" ca="1" si="13"/>
        <v>0</v>
      </c>
      <c r="R22" s="178">
        <f t="shared" ca="1" si="14"/>
        <v>478.14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592.82000000000005</v>
      </c>
      <c r="I23" s="180">
        <f t="shared" ca="1" si="5"/>
        <v>462.58</v>
      </c>
      <c r="J23" s="177">
        <f t="shared" ca="1" si="6"/>
        <v>125.28</v>
      </c>
      <c r="K23" s="177">
        <f t="shared" ca="1" si="7"/>
        <v>4.96</v>
      </c>
      <c r="L23" s="177">
        <f t="shared" ca="1" si="8"/>
        <v>0</v>
      </c>
      <c r="M23" s="178">
        <f t="shared" ca="1" si="9"/>
        <v>592.82000000000005</v>
      </c>
      <c r="N23" s="176">
        <f t="shared" ca="1" si="10"/>
        <v>462.58</v>
      </c>
      <c r="O23" s="177">
        <f t="shared" ca="1" si="11"/>
        <v>125.28</v>
      </c>
      <c r="P23" s="177">
        <f t="shared" ca="1" si="12"/>
        <v>4.96</v>
      </c>
      <c r="Q23" s="177">
        <f t="shared" ca="1" si="13"/>
        <v>0</v>
      </c>
      <c r="R23" s="178">
        <f t="shared" ca="1" si="14"/>
        <v>592.82000000000005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654.28</v>
      </c>
      <c r="I24" s="180">
        <f t="shared" ca="1" si="5"/>
        <v>491.12</v>
      </c>
      <c r="J24" s="177">
        <f t="shared" ca="1" si="6"/>
        <v>158.19999999999999</v>
      </c>
      <c r="K24" s="177">
        <f t="shared" ca="1" si="7"/>
        <v>4.96</v>
      </c>
      <c r="L24" s="177">
        <f t="shared" ca="1" si="8"/>
        <v>0</v>
      </c>
      <c r="M24" s="178">
        <f t="shared" ca="1" si="9"/>
        <v>654.28</v>
      </c>
      <c r="N24" s="176">
        <f t="shared" ca="1" si="10"/>
        <v>491.12</v>
      </c>
      <c r="O24" s="177">
        <f t="shared" ca="1" si="11"/>
        <v>158.19999999999999</v>
      </c>
      <c r="P24" s="177">
        <f t="shared" ca="1" si="12"/>
        <v>4.96</v>
      </c>
      <c r="Q24" s="177">
        <f t="shared" ca="1" si="13"/>
        <v>0</v>
      </c>
      <c r="R24" s="178">
        <f t="shared" ca="1" si="14"/>
        <v>654.28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654.28</v>
      </c>
      <c r="I25" s="180">
        <f t="shared" ca="1" si="5"/>
        <v>491.12</v>
      </c>
      <c r="J25" s="177">
        <f t="shared" ca="1" si="6"/>
        <v>158.19999999999999</v>
      </c>
      <c r="K25" s="177">
        <f t="shared" ca="1" si="7"/>
        <v>4.96</v>
      </c>
      <c r="L25" s="177">
        <f t="shared" ca="1" si="8"/>
        <v>0</v>
      </c>
      <c r="M25" s="178">
        <f t="shared" ca="1" si="9"/>
        <v>654.28</v>
      </c>
      <c r="N25" s="176">
        <f t="shared" ca="1" si="10"/>
        <v>491.12</v>
      </c>
      <c r="O25" s="177">
        <f t="shared" ca="1" si="11"/>
        <v>158.19999999999999</v>
      </c>
      <c r="P25" s="177">
        <f t="shared" ca="1" si="12"/>
        <v>4.96</v>
      </c>
      <c r="Q25" s="177">
        <f t="shared" ca="1" si="13"/>
        <v>0</v>
      </c>
      <c r="R25" s="178">
        <f t="shared" ca="1" si="14"/>
        <v>654.28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658.34</v>
      </c>
      <c r="I26" s="180">
        <f t="shared" ca="1" si="5"/>
        <v>491.12</v>
      </c>
      <c r="J26" s="177">
        <f t="shared" ca="1" si="6"/>
        <v>158.19999999999999</v>
      </c>
      <c r="K26" s="177">
        <f t="shared" ca="1" si="7"/>
        <v>9.02</v>
      </c>
      <c r="L26" s="177">
        <f t="shared" ca="1" si="8"/>
        <v>0</v>
      </c>
      <c r="M26" s="178">
        <f t="shared" ca="1" si="9"/>
        <v>658.33999999999992</v>
      </c>
      <c r="N26" s="176">
        <f t="shared" ca="1" si="10"/>
        <v>491.12000000000006</v>
      </c>
      <c r="O26" s="177">
        <f t="shared" ca="1" si="11"/>
        <v>158.20000000000002</v>
      </c>
      <c r="P26" s="177">
        <f t="shared" ca="1" si="12"/>
        <v>9.0200000000000014</v>
      </c>
      <c r="Q26" s="177">
        <f t="shared" ca="1" si="13"/>
        <v>0</v>
      </c>
      <c r="R26" s="178">
        <f t="shared" ca="1" si="14"/>
        <v>658.34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658.34</v>
      </c>
      <c r="I27" s="180">
        <f t="shared" ca="1" si="5"/>
        <v>491.12</v>
      </c>
      <c r="J27" s="177">
        <f t="shared" ca="1" si="6"/>
        <v>158.19999999999999</v>
      </c>
      <c r="K27" s="177">
        <f t="shared" ca="1" si="7"/>
        <v>9.02</v>
      </c>
      <c r="L27" s="177">
        <f t="shared" ca="1" si="8"/>
        <v>0</v>
      </c>
      <c r="M27" s="178">
        <f t="shared" ca="1" si="9"/>
        <v>658.33999999999992</v>
      </c>
      <c r="N27" s="176">
        <f t="shared" ca="1" si="10"/>
        <v>491.12000000000006</v>
      </c>
      <c r="O27" s="177">
        <f t="shared" ca="1" si="11"/>
        <v>158.20000000000002</v>
      </c>
      <c r="P27" s="177">
        <f t="shared" ca="1" si="12"/>
        <v>9.0200000000000014</v>
      </c>
      <c r="Q27" s="177">
        <f t="shared" ca="1" si="13"/>
        <v>0</v>
      </c>
      <c r="R27" s="178">
        <f t="shared" ca="1" si="14"/>
        <v>658.34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658.34</v>
      </c>
      <c r="I28" s="180">
        <f t="shared" ca="1" si="5"/>
        <v>491.12</v>
      </c>
      <c r="J28" s="177">
        <f t="shared" ca="1" si="6"/>
        <v>158.19999999999999</v>
      </c>
      <c r="K28" s="177">
        <f t="shared" ca="1" si="7"/>
        <v>9.02</v>
      </c>
      <c r="L28" s="177">
        <f t="shared" ca="1" si="8"/>
        <v>0</v>
      </c>
      <c r="M28" s="178">
        <f t="shared" ca="1" si="9"/>
        <v>658.33999999999992</v>
      </c>
      <c r="N28" s="176">
        <f t="shared" ca="1" si="10"/>
        <v>491.12000000000006</v>
      </c>
      <c r="O28" s="177">
        <f t="shared" ca="1" si="11"/>
        <v>158.20000000000002</v>
      </c>
      <c r="P28" s="177">
        <f t="shared" ca="1" si="12"/>
        <v>9.0200000000000014</v>
      </c>
      <c r="Q28" s="177">
        <f t="shared" ca="1" si="13"/>
        <v>0</v>
      </c>
      <c r="R28" s="178">
        <f t="shared" ca="1" si="14"/>
        <v>658.34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658.34</v>
      </c>
      <c r="I29" s="180">
        <f t="shared" ca="1" si="5"/>
        <v>491.12</v>
      </c>
      <c r="J29" s="177">
        <f t="shared" ca="1" si="6"/>
        <v>158.19999999999999</v>
      </c>
      <c r="K29" s="177">
        <f t="shared" ca="1" si="7"/>
        <v>9.02</v>
      </c>
      <c r="L29" s="177">
        <f t="shared" ca="1" si="8"/>
        <v>0</v>
      </c>
      <c r="M29" s="178">
        <f t="shared" ca="1" si="9"/>
        <v>658.33999999999992</v>
      </c>
      <c r="N29" s="176">
        <f t="shared" ca="1" si="10"/>
        <v>491.12000000000006</v>
      </c>
      <c r="O29" s="177">
        <f t="shared" ca="1" si="11"/>
        <v>158.20000000000002</v>
      </c>
      <c r="P29" s="177">
        <f t="shared" ca="1" si="12"/>
        <v>9.0200000000000014</v>
      </c>
      <c r="Q29" s="177">
        <f t="shared" ca="1" si="13"/>
        <v>0</v>
      </c>
      <c r="R29" s="178">
        <f t="shared" ca="1" si="14"/>
        <v>658.34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658.34</v>
      </c>
      <c r="I30" s="180">
        <f t="shared" ca="1" si="5"/>
        <v>491.12</v>
      </c>
      <c r="J30" s="177">
        <f t="shared" ca="1" si="6"/>
        <v>158.19999999999999</v>
      </c>
      <c r="K30" s="177">
        <f t="shared" ca="1" si="7"/>
        <v>9.02</v>
      </c>
      <c r="L30" s="177">
        <f t="shared" ca="1" si="8"/>
        <v>0</v>
      </c>
      <c r="M30" s="178">
        <f t="shared" ca="1" si="9"/>
        <v>658.33999999999992</v>
      </c>
      <c r="N30" s="176">
        <f t="shared" ca="1" si="10"/>
        <v>491.12000000000006</v>
      </c>
      <c r="O30" s="177">
        <f t="shared" ca="1" si="11"/>
        <v>158.20000000000002</v>
      </c>
      <c r="P30" s="177">
        <f t="shared" ca="1" si="12"/>
        <v>9.0200000000000014</v>
      </c>
      <c r="Q30" s="177">
        <f t="shared" ca="1" si="13"/>
        <v>0</v>
      </c>
      <c r="R30" s="178">
        <f t="shared" ca="1" si="14"/>
        <v>658.34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597.27</v>
      </c>
      <c r="I31" s="180">
        <f t="shared" ca="1" si="5"/>
        <v>491.12</v>
      </c>
      <c r="J31" s="177">
        <f t="shared" ca="1" si="6"/>
        <v>101.19</v>
      </c>
      <c r="K31" s="177">
        <f t="shared" ca="1" si="7"/>
        <v>4.96</v>
      </c>
      <c r="L31" s="177">
        <f t="shared" ca="1" si="8"/>
        <v>0</v>
      </c>
      <c r="M31" s="178">
        <f t="shared" ca="1" si="9"/>
        <v>597.27</v>
      </c>
      <c r="N31" s="176">
        <f t="shared" ca="1" si="10"/>
        <v>491.12</v>
      </c>
      <c r="O31" s="177">
        <f t="shared" ca="1" si="11"/>
        <v>101.19</v>
      </c>
      <c r="P31" s="177">
        <f t="shared" ca="1" si="12"/>
        <v>4.96</v>
      </c>
      <c r="Q31" s="177">
        <f t="shared" ca="1" si="13"/>
        <v>0</v>
      </c>
      <c r="R31" s="178">
        <f t="shared" ca="1" si="14"/>
        <v>597.27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564.87</v>
      </c>
      <c r="I32" s="180">
        <f t="shared" ca="1" si="5"/>
        <v>472.21</v>
      </c>
      <c r="J32" s="177">
        <f t="shared" ca="1" si="6"/>
        <v>87.7</v>
      </c>
      <c r="K32" s="177">
        <f t="shared" ca="1" si="7"/>
        <v>4.96</v>
      </c>
      <c r="L32" s="177">
        <f t="shared" ca="1" si="8"/>
        <v>0</v>
      </c>
      <c r="M32" s="178">
        <f t="shared" ca="1" si="9"/>
        <v>564.87</v>
      </c>
      <c r="N32" s="176">
        <f t="shared" ca="1" si="10"/>
        <v>472.21</v>
      </c>
      <c r="O32" s="177">
        <f t="shared" ca="1" si="11"/>
        <v>87.7</v>
      </c>
      <c r="P32" s="177">
        <f t="shared" ca="1" si="12"/>
        <v>4.96</v>
      </c>
      <c r="Q32" s="177">
        <f t="shared" ca="1" si="13"/>
        <v>0</v>
      </c>
      <c r="R32" s="178">
        <f t="shared" ca="1" si="14"/>
        <v>564.87</v>
      </c>
      <c r="W32" s="47"/>
      <c r="X32" s="47">
        <v>32</v>
      </c>
    </row>
    <row r="33" spans="1:24">
      <c r="A33" s="62" t="s">
        <v>75</v>
      </c>
      <c r="B33" s="171">
        <f t="shared" ca="1" si="3"/>
        <v>683.14</v>
      </c>
      <c r="C33" s="176">
        <f t="shared" ca="1" si="4"/>
        <v>509.62243999999993</v>
      </c>
      <c r="D33" s="177">
        <f t="shared" ca="1" si="4"/>
        <v>164.15854200000001</v>
      </c>
      <c r="E33" s="177">
        <f t="shared" ca="1" si="4"/>
        <v>9.3590180000000007</v>
      </c>
      <c r="F33" s="178">
        <f t="shared" ca="1" si="4"/>
        <v>0</v>
      </c>
      <c r="G33" s="179">
        <f t="shared" ca="1" si="1"/>
        <v>0</v>
      </c>
      <c r="H33" s="179">
        <f t="shared" ca="1" si="2"/>
        <v>497.41</v>
      </c>
      <c r="I33" s="180">
        <f t="shared" ca="1" si="5"/>
        <v>404.75</v>
      </c>
      <c r="J33" s="177">
        <f t="shared" ca="1" si="6"/>
        <v>87.7</v>
      </c>
      <c r="K33" s="177">
        <f t="shared" ca="1" si="7"/>
        <v>4.96</v>
      </c>
      <c r="L33" s="177">
        <f t="shared" ca="1" si="8"/>
        <v>0</v>
      </c>
      <c r="M33" s="178">
        <f t="shared" ca="1" si="9"/>
        <v>497.40999999999997</v>
      </c>
      <c r="N33" s="176">
        <f t="shared" ca="1" si="10"/>
        <v>404.75000000000006</v>
      </c>
      <c r="O33" s="177">
        <f t="shared" ca="1" si="11"/>
        <v>87.700000000000017</v>
      </c>
      <c r="P33" s="177">
        <f t="shared" ca="1" si="12"/>
        <v>4.9600000000000009</v>
      </c>
      <c r="Q33" s="177">
        <f t="shared" ca="1" si="13"/>
        <v>0</v>
      </c>
      <c r="R33" s="178">
        <f t="shared" ca="1" si="14"/>
        <v>497.41</v>
      </c>
      <c r="W33" s="47"/>
      <c r="X33" s="47">
        <v>33</v>
      </c>
    </row>
    <row r="34" spans="1:24">
      <c r="A34" s="62" t="s">
        <v>76</v>
      </c>
      <c r="B34" s="171">
        <f t="shared" ca="1" si="3"/>
        <v>683.14</v>
      </c>
      <c r="C34" s="176">
        <f t="shared" ca="1" si="4"/>
        <v>509.62243999999993</v>
      </c>
      <c r="D34" s="177">
        <f t="shared" ca="1" si="4"/>
        <v>164.15854200000001</v>
      </c>
      <c r="E34" s="177">
        <f t="shared" ca="1" si="4"/>
        <v>9.3590180000000007</v>
      </c>
      <c r="F34" s="178">
        <f t="shared" ca="1" si="4"/>
        <v>0</v>
      </c>
      <c r="G34" s="179">
        <f t="shared" ca="1" si="1"/>
        <v>0</v>
      </c>
      <c r="H34" s="179">
        <f t="shared" ca="1" si="2"/>
        <v>449.23</v>
      </c>
      <c r="I34" s="180">
        <f t="shared" ca="1" si="5"/>
        <v>356.57</v>
      </c>
      <c r="J34" s="177">
        <f t="shared" ca="1" si="6"/>
        <v>87.7</v>
      </c>
      <c r="K34" s="177">
        <f t="shared" ca="1" si="7"/>
        <v>4.96</v>
      </c>
      <c r="L34" s="177">
        <f t="shared" ca="1" si="8"/>
        <v>0</v>
      </c>
      <c r="M34" s="178">
        <f t="shared" ca="1" si="9"/>
        <v>449.22999999999996</v>
      </c>
      <c r="N34" s="176">
        <f t="shared" ca="1" si="10"/>
        <v>356.57000000000005</v>
      </c>
      <c r="O34" s="177">
        <f t="shared" ca="1" si="11"/>
        <v>87.700000000000017</v>
      </c>
      <c r="P34" s="177">
        <f t="shared" ca="1" si="12"/>
        <v>4.9600000000000009</v>
      </c>
      <c r="Q34" s="177">
        <f t="shared" ca="1" si="13"/>
        <v>0</v>
      </c>
      <c r="R34" s="178">
        <f t="shared" ca="1" si="14"/>
        <v>449.23000000000008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362.5</v>
      </c>
      <c r="I35" s="180">
        <f t="shared" ca="1" si="5"/>
        <v>269.83999999999997</v>
      </c>
      <c r="J35" s="177">
        <f t="shared" ca="1" si="6"/>
        <v>87.7</v>
      </c>
      <c r="K35" s="177">
        <f t="shared" ca="1" si="7"/>
        <v>4.96</v>
      </c>
      <c r="L35" s="177">
        <f t="shared" ca="1" si="8"/>
        <v>0</v>
      </c>
      <c r="M35" s="178">
        <f t="shared" ca="1" si="9"/>
        <v>362.49999999999994</v>
      </c>
      <c r="N35" s="176">
        <f t="shared" ca="1" si="10"/>
        <v>269.84000000000003</v>
      </c>
      <c r="O35" s="177">
        <f t="shared" ca="1" si="11"/>
        <v>87.700000000000017</v>
      </c>
      <c r="P35" s="177">
        <f t="shared" ca="1" si="12"/>
        <v>4.9600000000000009</v>
      </c>
      <c r="Q35" s="177">
        <f t="shared" ca="1" si="13"/>
        <v>0</v>
      </c>
      <c r="R35" s="178">
        <f t="shared" ca="1" si="14"/>
        <v>362.50000000000006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362.5</v>
      </c>
      <c r="I36" s="180">
        <f t="shared" ca="1" si="5"/>
        <v>269.83999999999997</v>
      </c>
      <c r="J36" s="177">
        <f t="shared" ca="1" si="6"/>
        <v>87.7</v>
      </c>
      <c r="K36" s="177">
        <f t="shared" ca="1" si="7"/>
        <v>4.96</v>
      </c>
      <c r="L36" s="177">
        <f t="shared" ca="1" si="8"/>
        <v>0</v>
      </c>
      <c r="M36" s="178">
        <f t="shared" ca="1" si="9"/>
        <v>362.49999999999994</v>
      </c>
      <c r="N36" s="176">
        <f t="shared" ca="1" si="10"/>
        <v>269.84000000000003</v>
      </c>
      <c r="O36" s="177">
        <f t="shared" ca="1" si="11"/>
        <v>87.700000000000017</v>
      </c>
      <c r="P36" s="177">
        <f t="shared" ca="1" si="12"/>
        <v>4.9600000000000009</v>
      </c>
      <c r="Q36" s="177">
        <f t="shared" ca="1" si="13"/>
        <v>0</v>
      </c>
      <c r="R36" s="178">
        <f t="shared" ca="1" si="14"/>
        <v>362.50000000000006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362.5</v>
      </c>
      <c r="I37" s="180">
        <f t="shared" ca="1" si="5"/>
        <v>269.83999999999997</v>
      </c>
      <c r="J37" s="177">
        <f t="shared" ca="1" si="6"/>
        <v>87.7</v>
      </c>
      <c r="K37" s="177">
        <f t="shared" ca="1" si="7"/>
        <v>4.96</v>
      </c>
      <c r="L37" s="177">
        <f t="shared" ca="1" si="8"/>
        <v>0</v>
      </c>
      <c r="M37" s="178">
        <f t="shared" ca="1" si="9"/>
        <v>362.49999999999994</v>
      </c>
      <c r="N37" s="176">
        <f t="shared" ca="1" si="10"/>
        <v>269.84000000000003</v>
      </c>
      <c r="O37" s="177">
        <f t="shared" ca="1" si="11"/>
        <v>87.700000000000017</v>
      </c>
      <c r="P37" s="177">
        <f t="shared" ca="1" si="12"/>
        <v>4.9600000000000009</v>
      </c>
      <c r="Q37" s="177">
        <f t="shared" ca="1" si="13"/>
        <v>0</v>
      </c>
      <c r="R37" s="178">
        <f t="shared" ca="1" si="14"/>
        <v>362.50000000000006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362.5</v>
      </c>
      <c r="I38" s="180">
        <f t="shared" ca="1" si="5"/>
        <v>269.83999999999997</v>
      </c>
      <c r="J38" s="177">
        <f t="shared" ca="1" si="6"/>
        <v>87.7</v>
      </c>
      <c r="K38" s="177">
        <f t="shared" ca="1" si="7"/>
        <v>4.96</v>
      </c>
      <c r="L38" s="177">
        <f t="shared" ca="1" si="8"/>
        <v>0</v>
      </c>
      <c r="M38" s="178">
        <f t="shared" ca="1" si="9"/>
        <v>362.49999999999994</v>
      </c>
      <c r="N38" s="176">
        <f t="shared" ca="1" si="10"/>
        <v>269.84000000000003</v>
      </c>
      <c r="O38" s="177">
        <f t="shared" ca="1" si="11"/>
        <v>87.700000000000017</v>
      </c>
      <c r="P38" s="177">
        <f t="shared" ca="1" si="12"/>
        <v>4.9600000000000009</v>
      </c>
      <c r="Q38" s="177">
        <f t="shared" ca="1" si="13"/>
        <v>0</v>
      </c>
      <c r="R38" s="178">
        <f t="shared" ca="1" si="14"/>
        <v>362.50000000000006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362.5</v>
      </c>
      <c r="I39" s="180">
        <f t="shared" ca="1" si="5"/>
        <v>269.83999999999997</v>
      </c>
      <c r="J39" s="177">
        <f t="shared" ca="1" si="6"/>
        <v>87.7</v>
      </c>
      <c r="K39" s="177">
        <f t="shared" ca="1" si="7"/>
        <v>4.96</v>
      </c>
      <c r="L39" s="177">
        <f t="shared" ca="1" si="8"/>
        <v>0</v>
      </c>
      <c r="M39" s="178">
        <f t="shared" ca="1" si="9"/>
        <v>362.49999999999994</v>
      </c>
      <c r="N39" s="176">
        <f t="shared" ca="1" si="10"/>
        <v>269.84000000000003</v>
      </c>
      <c r="O39" s="177">
        <f t="shared" ca="1" si="11"/>
        <v>87.700000000000017</v>
      </c>
      <c r="P39" s="177">
        <f t="shared" ca="1" si="12"/>
        <v>4.9600000000000009</v>
      </c>
      <c r="Q39" s="177">
        <f t="shared" ca="1" si="13"/>
        <v>0</v>
      </c>
      <c r="R39" s="178">
        <f t="shared" ca="1" si="14"/>
        <v>362.50000000000006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362.5</v>
      </c>
      <c r="I40" s="180">
        <f t="shared" ca="1" si="5"/>
        <v>269.83999999999997</v>
      </c>
      <c r="J40" s="177">
        <f t="shared" ca="1" si="6"/>
        <v>87.7</v>
      </c>
      <c r="K40" s="177">
        <f t="shared" ca="1" si="7"/>
        <v>4.96</v>
      </c>
      <c r="L40" s="177">
        <f t="shared" ca="1" si="8"/>
        <v>0</v>
      </c>
      <c r="M40" s="178">
        <f t="shared" ca="1" si="9"/>
        <v>362.49999999999994</v>
      </c>
      <c r="N40" s="176">
        <f t="shared" ca="1" si="10"/>
        <v>269.84000000000003</v>
      </c>
      <c r="O40" s="177">
        <f t="shared" ca="1" si="11"/>
        <v>87.700000000000017</v>
      </c>
      <c r="P40" s="177">
        <f t="shared" ca="1" si="12"/>
        <v>4.9600000000000009</v>
      </c>
      <c r="Q40" s="177">
        <f t="shared" ca="1" si="13"/>
        <v>0</v>
      </c>
      <c r="R40" s="178">
        <f t="shared" ca="1" si="14"/>
        <v>362.50000000000006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362.5</v>
      </c>
      <c r="I41" s="180">
        <f t="shared" ca="1" si="5"/>
        <v>269.83999999999997</v>
      </c>
      <c r="J41" s="177">
        <f t="shared" ca="1" si="6"/>
        <v>87.7</v>
      </c>
      <c r="K41" s="177">
        <f t="shared" ca="1" si="7"/>
        <v>4.96</v>
      </c>
      <c r="L41" s="177">
        <f t="shared" ca="1" si="8"/>
        <v>0</v>
      </c>
      <c r="M41" s="178">
        <f t="shared" ca="1" si="9"/>
        <v>362.49999999999994</v>
      </c>
      <c r="N41" s="176">
        <f t="shared" ca="1" si="10"/>
        <v>269.84000000000003</v>
      </c>
      <c r="O41" s="177">
        <f t="shared" ca="1" si="11"/>
        <v>87.700000000000017</v>
      </c>
      <c r="P41" s="177">
        <f t="shared" ca="1" si="12"/>
        <v>4.9600000000000009</v>
      </c>
      <c r="Q41" s="177">
        <f t="shared" ca="1" si="13"/>
        <v>0</v>
      </c>
      <c r="R41" s="178">
        <f t="shared" ca="1" si="14"/>
        <v>362.50000000000006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362.5</v>
      </c>
      <c r="I42" s="180">
        <f t="shared" ca="1" si="5"/>
        <v>269.83999999999997</v>
      </c>
      <c r="J42" s="177">
        <f t="shared" ca="1" si="6"/>
        <v>87.7</v>
      </c>
      <c r="K42" s="177">
        <f t="shared" ca="1" si="7"/>
        <v>4.96</v>
      </c>
      <c r="L42" s="177">
        <f t="shared" ca="1" si="8"/>
        <v>0</v>
      </c>
      <c r="M42" s="178">
        <f t="shared" ca="1" si="9"/>
        <v>362.49999999999994</v>
      </c>
      <c r="N42" s="176">
        <f t="shared" ca="1" si="10"/>
        <v>269.84000000000003</v>
      </c>
      <c r="O42" s="177">
        <f t="shared" ca="1" si="11"/>
        <v>87.700000000000017</v>
      </c>
      <c r="P42" s="177">
        <f t="shared" ca="1" si="12"/>
        <v>4.9600000000000009</v>
      </c>
      <c r="Q42" s="177">
        <f t="shared" ca="1" si="13"/>
        <v>0</v>
      </c>
      <c r="R42" s="178">
        <f t="shared" ca="1" si="14"/>
        <v>362.50000000000006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362.5</v>
      </c>
      <c r="I43" s="180">
        <f t="shared" ca="1" si="5"/>
        <v>269.83999999999997</v>
      </c>
      <c r="J43" s="177">
        <f t="shared" ca="1" si="6"/>
        <v>87.7</v>
      </c>
      <c r="K43" s="177">
        <f t="shared" ca="1" si="7"/>
        <v>4.96</v>
      </c>
      <c r="L43" s="177">
        <f t="shared" ca="1" si="8"/>
        <v>0</v>
      </c>
      <c r="M43" s="178">
        <f t="shared" ca="1" si="9"/>
        <v>362.49999999999994</v>
      </c>
      <c r="N43" s="176">
        <f t="shared" ca="1" si="10"/>
        <v>269.84000000000003</v>
      </c>
      <c r="O43" s="177">
        <f t="shared" ca="1" si="11"/>
        <v>87.700000000000017</v>
      </c>
      <c r="P43" s="177">
        <f t="shared" ca="1" si="12"/>
        <v>4.9600000000000009</v>
      </c>
      <c r="Q43" s="177">
        <f t="shared" ca="1" si="13"/>
        <v>0</v>
      </c>
      <c r="R43" s="178">
        <f t="shared" ca="1" si="14"/>
        <v>362.50000000000006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362.5</v>
      </c>
      <c r="I44" s="180">
        <f t="shared" ca="1" si="5"/>
        <v>269.83999999999997</v>
      </c>
      <c r="J44" s="177">
        <f t="shared" ca="1" si="6"/>
        <v>87.7</v>
      </c>
      <c r="K44" s="177">
        <f t="shared" ca="1" si="7"/>
        <v>4.96</v>
      </c>
      <c r="L44" s="177">
        <f t="shared" ca="1" si="8"/>
        <v>0</v>
      </c>
      <c r="M44" s="178">
        <f t="shared" ca="1" si="9"/>
        <v>362.49999999999994</v>
      </c>
      <c r="N44" s="176">
        <f t="shared" ca="1" si="10"/>
        <v>269.84000000000003</v>
      </c>
      <c r="O44" s="177">
        <f t="shared" ca="1" si="11"/>
        <v>87.700000000000017</v>
      </c>
      <c r="P44" s="177">
        <f t="shared" ca="1" si="12"/>
        <v>4.9600000000000009</v>
      </c>
      <c r="Q44" s="177">
        <f t="shared" ca="1" si="13"/>
        <v>0</v>
      </c>
      <c r="R44" s="178">
        <f t="shared" ca="1" si="14"/>
        <v>362.50000000000006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362.5</v>
      </c>
      <c r="I45" s="180">
        <f t="shared" ca="1" si="5"/>
        <v>269.83999999999997</v>
      </c>
      <c r="J45" s="177">
        <f t="shared" ca="1" si="6"/>
        <v>87.7</v>
      </c>
      <c r="K45" s="177">
        <f t="shared" ca="1" si="7"/>
        <v>4.96</v>
      </c>
      <c r="L45" s="177">
        <f t="shared" ca="1" si="8"/>
        <v>0</v>
      </c>
      <c r="M45" s="178">
        <f t="shared" ca="1" si="9"/>
        <v>362.49999999999994</v>
      </c>
      <c r="N45" s="176">
        <f t="shared" ca="1" si="10"/>
        <v>269.84000000000003</v>
      </c>
      <c r="O45" s="177">
        <f t="shared" ca="1" si="11"/>
        <v>87.700000000000017</v>
      </c>
      <c r="P45" s="177">
        <f t="shared" ca="1" si="12"/>
        <v>4.9600000000000009</v>
      </c>
      <c r="Q45" s="177">
        <f t="shared" ca="1" si="13"/>
        <v>0</v>
      </c>
      <c r="R45" s="178">
        <f t="shared" ca="1" si="14"/>
        <v>362.50000000000006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362.5</v>
      </c>
      <c r="I46" s="180">
        <f t="shared" ca="1" si="5"/>
        <v>269.83999999999997</v>
      </c>
      <c r="J46" s="177">
        <f t="shared" ca="1" si="6"/>
        <v>87.7</v>
      </c>
      <c r="K46" s="177">
        <f t="shared" ca="1" si="7"/>
        <v>4.96</v>
      </c>
      <c r="L46" s="177">
        <f t="shared" ca="1" si="8"/>
        <v>0</v>
      </c>
      <c r="M46" s="178">
        <f t="shared" ca="1" si="9"/>
        <v>362.49999999999994</v>
      </c>
      <c r="N46" s="176">
        <f t="shared" ca="1" si="10"/>
        <v>269.84000000000003</v>
      </c>
      <c r="O46" s="177">
        <f t="shared" ca="1" si="11"/>
        <v>87.700000000000017</v>
      </c>
      <c r="P46" s="177">
        <f t="shared" ca="1" si="12"/>
        <v>4.9600000000000009</v>
      </c>
      <c r="Q46" s="177">
        <f t="shared" ca="1" si="13"/>
        <v>0</v>
      </c>
      <c r="R46" s="178">
        <f t="shared" ca="1" si="14"/>
        <v>362.50000000000006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362.5</v>
      </c>
      <c r="I47" s="180">
        <f t="shared" ca="1" si="5"/>
        <v>269.83999999999997</v>
      </c>
      <c r="J47" s="177">
        <f t="shared" ca="1" si="6"/>
        <v>87.7</v>
      </c>
      <c r="K47" s="177">
        <f t="shared" ca="1" si="7"/>
        <v>4.96</v>
      </c>
      <c r="L47" s="177">
        <f t="shared" ca="1" si="8"/>
        <v>0</v>
      </c>
      <c r="M47" s="178">
        <f t="shared" ca="1" si="9"/>
        <v>362.49999999999994</v>
      </c>
      <c r="N47" s="176">
        <f t="shared" ca="1" si="10"/>
        <v>269.84000000000003</v>
      </c>
      <c r="O47" s="177">
        <f t="shared" ca="1" si="11"/>
        <v>87.700000000000017</v>
      </c>
      <c r="P47" s="177">
        <f t="shared" ca="1" si="12"/>
        <v>4.9600000000000009</v>
      </c>
      <c r="Q47" s="177">
        <f t="shared" ca="1" si="13"/>
        <v>0</v>
      </c>
      <c r="R47" s="178">
        <f t="shared" ca="1" si="14"/>
        <v>362.50000000000006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362.5</v>
      </c>
      <c r="I48" s="180">
        <f t="shared" ca="1" si="5"/>
        <v>269.83999999999997</v>
      </c>
      <c r="J48" s="177">
        <f t="shared" ca="1" si="6"/>
        <v>87.7</v>
      </c>
      <c r="K48" s="177">
        <f t="shared" ca="1" si="7"/>
        <v>4.96</v>
      </c>
      <c r="L48" s="177">
        <f t="shared" ca="1" si="8"/>
        <v>0</v>
      </c>
      <c r="M48" s="178">
        <f t="shared" ca="1" si="9"/>
        <v>362.49999999999994</v>
      </c>
      <c r="N48" s="176">
        <f t="shared" ca="1" si="10"/>
        <v>269.84000000000003</v>
      </c>
      <c r="O48" s="177">
        <f t="shared" ca="1" si="11"/>
        <v>87.700000000000017</v>
      </c>
      <c r="P48" s="177">
        <f t="shared" ca="1" si="12"/>
        <v>4.9600000000000009</v>
      </c>
      <c r="Q48" s="177">
        <f t="shared" ca="1" si="13"/>
        <v>0</v>
      </c>
      <c r="R48" s="178">
        <f t="shared" ca="1" si="14"/>
        <v>362.50000000000006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362.5</v>
      </c>
      <c r="I49" s="180">
        <f t="shared" ca="1" si="5"/>
        <v>269.83999999999997</v>
      </c>
      <c r="J49" s="177">
        <f t="shared" ca="1" si="6"/>
        <v>87.7</v>
      </c>
      <c r="K49" s="177">
        <f t="shared" ca="1" si="7"/>
        <v>4.96</v>
      </c>
      <c r="L49" s="177">
        <f t="shared" ca="1" si="8"/>
        <v>0</v>
      </c>
      <c r="M49" s="178">
        <f t="shared" ca="1" si="9"/>
        <v>362.49999999999994</v>
      </c>
      <c r="N49" s="176">
        <f t="shared" ca="1" si="10"/>
        <v>269.84000000000003</v>
      </c>
      <c r="O49" s="177">
        <f t="shared" ca="1" si="11"/>
        <v>87.700000000000017</v>
      </c>
      <c r="P49" s="177">
        <f t="shared" ca="1" si="12"/>
        <v>4.9600000000000009</v>
      </c>
      <c r="Q49" s="177">
        <f t="shared" ca="1" si="13"/>
        <v>0</v>
      </c>
      <c r="R49" s="178">
        <f t="shared" ca="1" si="14"/>
        <v>362.50000000000006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362.5</v>
      </c>
      <c r="I50" s="180">
        <f t="shared" ca="1" si="5"/>
        <v>269.83999999999997</v>
      </c>
      <c r="J50" s="177">
        <f t="shared" ca="1" si="6"/>
        <v>87.7</v>
      </c>
      <c r="K50" s="177">
        <f t="shared" ca="1" si="7"/>
        <v>4.96</v>
      </c>
      <c r="L50" s="177">
        <f t="shared" ca="1" si="8"/>
        <v>0</v>
      </c>
      <c r="M50" s="178">
        <f t="shared" ca="1" si="9"/>
        <v>362.49999999999994</v>
      </c>
      <c r="N50" s="176">
        <f t="shared" ca="1" si="10"/>
        <v>269.84000000000003</v>
      </c>
      <c r="O50" s="177">
        <f t="shared" ca="1" si="11"/>
        <v>87.700000000000017</v>
      </c>
      <c r="P50" s="177">
        <f t="shared" ca="1" si="12"/>
        <v>4.9600000000000009</v>
      </c>
      <c r="Q50" s="177">
        <f t="shared" ca="1" si="13"/>
        <v>0</v>
      </c>
      <c r="R50" s="178">
        <f t="shared" ca="1" si="14"/>
        <v>362.50000000000006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362.5</v>
      </c>
      <c r="I51" s="180">
        <f t="shared" ca="1" si="5"/>
        <v>269.83999999999997</v>
      </c>
      <c r="J51" s="177">
        <f t="shared" ca="1" si="6"/>
        <v>87.7</v>
      </c>
      <c r="K51" s="177">
        <f t="shared" ca="1" si="7"/>
        <v>4.96</v>
      </c>
      <c r="L51" s="177">
        <f t="shared" ca="1" si="8"/>
        <v>0</v>
      </c>
      <c r="M51" s="178">
        <f t="shared" ca="1" si="9"/>
        <v>362.49999999999994</v>
      </c>
      <c r="N51" s="176">
        <f t="shared" ca="1" si="10"/>
        <v>269.84000000000003</v>
      </c>
      <c r="O51" s="177">
        <f t="shared" ca="1" si="11"/>
        <v>87.700000000000017</v>
      </c>
      <c r="P51" s="177">
        <f t="shared" ca="1" si="12"/>
        <v>4.9600000000000009</v>
      </c>
      <c r="Q51" s="177">
        <f t="shared" ca="1" si="13"/>
        <v>0</v>
      </c>
      <c r="R51" s="178">
        <f t="shared" ca="1" si="14"/>
        <v>362.50000000000006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362.5</v>
      </c>
      <c r="I52" s="180">
        <f t="shared" ca="1" si="5"/>
        <v>269.83999999999997</v>
      </c>
      <c r="J52" s="177">
        <f t="shared" ca="1" si="6"/>
        <v>87.7</v>
      </c>
      <c r="K52" s="177">
        <f t="shared" ca="1" si="7"/>
        <v>4.96</v>
      </c>
      <c r="L52" s="177">
        <f t="shared" ca="1" si="8"/>
        <v>0</v>
      </c>
      <c r="M52" s="178">
        <f t="shared" ca="1" si="9"/>
        <v>362.49999999999994</v>
      </c>
      <c r="N52" s="176">
        <f t="shared" ca="1" si="10"/>
        <v>269.84000000000003</v>
      </c>
      <c r="O52" s="177">
        <f t="shared" ca="1" si="11"/>
        <v>87.700000000000017</v>
      </c>
      <c r="P52" s="177">
        <f t="shared" ca="1" si="12"/>
        <v>4.9600000000000009</v>
      </c>
      <c r="Q52" s="177">
        <f t="shared" ca="1" si="13"/>
        <v>0</v>
      </c>
      <c r="R52" s="178">
        <f t="shared" ca="1" si="14"/>
        <v>362.50000000000006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304.67</v>
      </c>
      <c r="I53" s="180">
        <f t="shared" ca="1" si="5"/>
        <v>212.01</v>
      </c>
      <c r="J53" s="177">
        <f t="shared" ca="1" si="6"/>
        <v>87.7</v>
      </c>
      <c r="K53" s="177">
        <f t="shared" ca="1" si="7"/>
        <v>4.96</v>
      </c>
      <c r="L53" s="177">
        <f t="shared" ca="1" si="8"/>
        <v>0</v>
      </c>
      <c r="M53" s="178">
        <f t="shared" ca="1" si="9"/>
        <v>304.66999999999996</v>
      </c>
      <c r="N53" s="176">
        <f t="shared" ca="1" si="10"/>
        <v>212.01000000000002</v>
      </c>
      <c r="O53" s="177">
        <f t="shared" ca="1" si="11"/>
        <v>87.700000000000017</v>
      </c>
      <c r="P53" s="177">
        <f t="shared" ca="1" si="12"/>
        <v>4.9600000000000009</v>
      </c>
      <c r="Q53" s="177">
        <f t="shared" ca="1" si="13"/>
        <v>0</v>
      </c>
      <c r="R53" s="178">
        <f t="shared" ca="1" si="14"/>
        <v>304.67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304.67</v>
      </c>
      <c r="I54" s="180">
        <f t="shared" ca="1" si="5"/>
        <v>212.01</v>
      </c>
      <c r="J54" s="177">
        <f t="shared" ca="1" si="6"/>
        <v>87.7</v>
      </c>
      <c r="K54" s="177">
        <f t="shared" ca="1" si="7"/>
        <v>4.96</v>
      </c>
      <c r="L54" s="177">
        <f t="shared" ca="1" si="8"/>
        <v>0</v>
      </c>
      <c r="M54" s="178">
        <f t="shared" ca="1" si="9"/>
        <v>304.66999999999996</v>
      </c>
      <c r="N54" s="176">
        <f t="shared" ca="1" si="10"/>
        <v>212.01000000000002</v>
      </c>
      <c r="O54" s="177">
        <f t="shared" ca="1" si="11"/>
        <v>87.700000000000017</v>
      </c>
      <c r="P54" s="177">
        <f t="shared" ca="1" si="12"/>
        <v>4.9600000000000009</v>
      </c>
      <c r="Q54" s="177">
        <f t="shared" ca="1" si="13"/>
        <v>0</v>
      </c>
      <c r="R54" s="178">
        <f t="shared" ca="1" si="14"/>
        <v>304.67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304.67</v>
      </c>
      <c r="I55" s="180">
        <f t="shared" ca="1" si="5"/>
        <v>212.01</v>
      </c>
      <c r="J55" s="177">
        <f t="shared" ca="1" si="6"/>
        <v>87.7</v>
      </c>
      <c r="K55" s="177">
        <f t="shared" ca="1" si="7"/>
        <v>4.96</v>
      </c>
      <c r="L55" s="177">
        <f t="shared" ca="1" si="8"/>
        <v>0</v>
      </c>
      <c r="M55" s="178">
        <f t="shared" ca="1" si="9"/>
        <v>304.66999999999996</v>
      </c>
      <c r="N55" s="176">
        <f t="shared" ca="1" si="10"/>
        <v>212.01000000000002</v>
      </c>
      <c r="O55" s="177">
        <f t="shared" ca="1" si="11"/>
        <v>87.700000000000017</v>
      </c>
      <c r="P55" s="177">
        <f t="shared" ca="1" si="12"/>
        <v>4.9600000000000009</v>
      </c>
      <c r="Q55" s="177">
        <f t="shared" ca="1" si="13"/>
        <v>0</v>
      </c>
      <c r="R55" s="178">
        <f t="shared" ca="1" si="14"/>
        <v>304.67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304.67</v>
      </c>
      <c r="I56" s="180">
        <f t="shared" ca="1" si="5"/>
        <v>212.01</v>
      </c>
      <c r="J56" s="177">
        <f t="shared" ca="1" si="6"/>
        <v>87.7</v>
      </c>
      <c r="K56" s="177">
        <f t="shared" ca="1" si="7"/>
        <v>4.96</v>
      </c>
      <c r="L56" s="177">
        <f t="shared" ca="1" si="8"/>
        <v>0</v>
      </c>
      <c r="M56" s="178">
        <f t="shared" ca="1" si="9"/>
        <v>304.66999999999996</v>
      </c>
      <c r="N56" s="176">
        <f t="shared" ca="1" si="10"/>
        <v>212.01000000000002</v>
      </c>
      <c r="O56" s="177">
        <f t="shared" ca="1" si="11"/>
        <v>87.700000000000017</v>
      </c>
      <c r="P56" s="177">
        <f t="shared" ca="1" si="12"/>
        <v>4.9600000000000009</v>
      </c>
      <c r="Q56" s="177">
        <f t="shared" ca="1" si="13"/>
        <v>0</v>
      </c>
      <c r="R56" s="178">
        <f t="shared" ca="1" si="14"/>
        <v>304.67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304.67</v>
      </c>
      <c r="I57" s="180">
        <f t="shared" ca="1" si="5"/>
        <v>212.01</v>
      </c>
      <c r="J57" s="177">
        <f t="shared" ca="1" si="6"/>
        <v>87.7</v>
      </c>
      <c r="K57" s="177">
        <f t="shared" ca="1" si="7"/>
        <v>4.96</v>
      </c>
      <c r="L57" s="177">
        <f t="shared" ca="1" si="8"/>
        <v>0</v>
      </c>
      <c r="M57" s="178">
        <f t="shared" ca="1" si="9"/>
        <v>304.66999999999996</v>
      </c>
      <c r="N57" s="176">
        <f t="shared" ca="1" si="10"/>
        <v>212.01000000000002</v>
      </c>
      <c r="O57" s="177">
        <f t="shared" ca="1" si="11"/>
        <v>87.700000000000017</v>
      </c>
      <c r="P57" s="177">
        <f t="shared" ca="1" si="12"/>
        <v>4.9600000000000009</v>
      </c>
      <c r="Q57" s="177">
        <f t="shared" ca="1" si="13"/>
        <v>0</v>
      </c>
      <c r="R57" s="178">
        <f t="shared" ca="1" si="14"/>
        <v>304.67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304.67</v>
      </c>
      <c r="I58" s="180">
        <f t="shared" ca="1" si="5"/>
        <v>212.01</v>
      </c>
      <c r="J58" s="177">
        <f t="shared" ca="1" si="6"/>
        <v>87.7</v>
      </c>
      <c r="K58" s="177">
        <f t="shared" ca="1" si="7"/>
        <v>4.96</v>
      </c>
      <c r="L58" s="177">
        <f t="shared" ca="1" si="8"/>
        <v>0</v>
      </c>
      <c r="M58" s="178">
        <f t="shared" ca="1" si="9"/>
        <v>304.66999999999996</v>
      </c>
      <c r="N58" s="176">
        <f t="shared" ca="1" si="10"/>
        <v>212.01000000000002</v>
      </c>
      <c r="O58" s="177">
        <f t="shared" ca="1" si="11"/>
        <v>87.700000000000017</v>
      </c>
      <c r="P58" s="177">
        <f t="shared" ca="1" si="12"/>
        <v>4.9600000000000009</v>
      </c>
      <c r="Q58" s="177">
        <f t="shared" ca="1" si="13"/>
        <v>0</v>
      </c>
      <c r="R58" s="178">
        <f t="shared" ca="1" si="14"/>
        <v>304.67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304.67</v>
      </c>
      <c r="I59" s="180">
        <f t="shared" ca="1" si="5"/>
        <v>212.01</v>
      </c>
      <c r="J59" s="177">
        <f t="shared" ca="1" si="6"/>
        <v>87.7</v>
      </c>
      <c r="K59" s="177">
        <f t="shared" ca="1" si="7"/>
        <v>4.96</v>
      </c>
      <c r="L59" s="177">
        <f t="shared" ca="1" si="8"/>
        <v>0</v>
      </c>
      <c r="M59" s="178">
        <f t="shared" ca="1" si="9"/>
        <v>304.66999999999996</v>
      </c>
      <c r="N59" s="176">
        <f t="shared" ca="1" si="10"/>
        <v>212.01000000000002</v>
      </c>
      <c r="O59" s="177">
        <f t="shared" ca="1" si="11"/>
        <v>87.700000000000017</v>
      </c>
      <c r="P59" s="177">
        <f t="shared" ca="1" si="12"/>
        <v>4.9600000000000009</v>
      </c>
      <c r="Q59" s="177">
        <f t="shared" ca="1" si="13"/>
        <v>0</v>
      </c>
      <c r="R59" s="178">
        <f t="shared" ca="1" si="14"/>
        <v>304.67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304.67</v>
      </c>
      <c r="I60" s="180">
        <f t="shared" ca="1" si="5"/>
        <v>212.01</v>
      </c>
      <c r="J60" s="177">
        <f t="shared" ca="1" si="6"/>
        <v>87.7</v>
      </c>
      <c r="K60" s="177">
        <f t="shared" ca="1" si="7"/>
        <v>4.96</v>
      </c>
      <c r="L60" s="177">
        <f t="shared" ca="1" si="8"/>
        <v>0</v>
      </c>
      <c r="M60" s="178">
        <f t="shared" ca="1" si="9"/>
        <v>304.66999999999996</v>
      </c>
      <c r="N60" s="176">
        <f t="shared" ca="1" si="10"/>
        <v>212.01000000000002</v>
      </c>
      <c r="O60" s="177">
        <f t="shared" ca="1" si="11"/>
        <v>87.700000000000017</v>
      </c>
      <c r="P60" s="177">
        <f t="shared" ca="1" si="12"/>
        <v>4.9600000000000009</v>
      </c>
      <c r="Q60" s="177">
        <f t="shared" ca="1" si="13"/>
        <v>0</v>
      </c>
      <c r="R60" s="178">
        <f t="shared" ca="1" si="14"/>
        <v>304.67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304.67</v>
      </c>
      <c r="I61" s="180">
        <f t="shared" ca="1" si="5"/>
        <v>212.01</v>
      </c>
      <c r="J61" s="177">
        <f t="shared" ca="1" si="6"/>
        <v>87.7</v>
      </c>
      <c r="K61" s="177">
        <f t="shared" ca="1" si="7"/>
        <v>4.96</v>
      </c>
      <c r="L61" s="177">
        <f t="shared" ca="1" si="8"/>
        <v>0</v>
      </c>
      <c r="M61" s="178">
        <f t="shared" ca="1" si="9"/>
        <v>304.66999999999996</v>
      </c>
      <c r="N61" s="176">
        <f t="shared" ca="1" si="10"/>
        <v>212.01000000000002</v>
      </c>
      <c r="O61" s="177">
        <f t="shared" ca="1" si="11"/>
        <v>87.700000000000017</v>
      </c>
      <c r="P61" s="177">
        <f t="shared" ca="1" si="12"/>
        <v>4.9600000000000009</v>
      </c>
      <c r="Q61" s="177">
        <f t="shared" ca="1" si="13"/>
        <v>0</v>
      </c>
      <c r="R61" s="178">
        <f t="shared" ca="1" si="14"/>
        <v>304.67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304.67</v>
      </c>
      <c r="I62" s="180">
        <f t="shared" ca="1" si="5"/>
        <v>212.01</v>
      </c>
      <c r="J62" s="177">
        <f t="shared" ca="1" si="6"/>
        <v>87.7</v>
      </c>
      <c r="K62" s="177">
        <f t="shared" ca="1" si="7"/>
        <v>4.96</v>
      </c>
      <c r="L62" s="177">
        <f t="shared" ca="1" si="8"/>
        <v>0</v>
      </c>
      <c r="M62" s="178">
        <f t="shared" ca="1" si="9"/>
        <v>304.66999999999996</v>
      </c>
      <c r="N62" s="176">
        <f t="shared" ca="1" si="10"/>
        <v>212.01000000000002</v>
      </c>
      <c r="O62" s="177">
        <f t="shared" ca="1" si="11"/>
        <v>87.700000000000017</v>
      </c>
      <c r="P62" s="177">
        <f t="shared" ca="1" si="12"/>
        <v>4.9600000000000009</v>
      </c>
      <c r="Q62" s="177">
        <f t="shared" ca="1" si="13"/>
        <v>0</v>
      </c>
      <c r="R62" s="178">
        <f t="shared" ca="1" si="14"/>
        <v>304.67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304.67</v>
      </c>
      <c r="I63" s="180">
        <f t="shared" ca="1" si="5"/>
        <v>212.01</v>
      </c>
      <c r="J63" s="177">
        <f t="shared" ca="1" si="6"/>
        <v>87.7</v>
      </c>
      <c r="K63" s="177">
        <f t="shared" ca="1" si="7"/>
        <v>4.96</v>
      </c>
      <c r="L63" s="177">
        <f t="shared" ca="1" si="8"/>
        <v>0</v>
      </c>
      <c r="M63" s="178">
        <f t="shared" ca="1" si="9"/>
        <v>304.66999999999996</v>
      </c>
      <c r="N63" s="176">
        <f t="shared" ca="1" si="10"/>
        <v>212.01000000000002</v>
      </c>
      <c r="O63" s="177">
        <f t="shared" ca="1" si="11"/>
        <v>87.700000000000017</v>
      </c>
      <c r="P63" s="177">
        <f t="shared" ca="1" si="12"/>
        <v>4.9600000000000009</v>
      </c>
      <c r="Q63" s="177">
        <f t="shared" ca="1" si="13"/>
        <v>0</v>
      </c>
      <c r="R63" s="178">
        <f t="shared" ca="1" si="14"/>
        <v>304.67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304.67</v>
      </c>
      <c r="I64" s="180">
        <f t="shared" ca="1" si="5"/>
        <v>212.01</v>
      </c>
      <c r="J64" s="177">
        <f t="shared" ca="1" si="6"/>
        <v>87.7</v>
      </c>
      <c r="K64" s="177">
        <f t="shared" ca="1" si="7"/>
        <v>4.96</v>
      </c>
      <c r="L64" s="177">
        <f t="shared" ca="1" si="8"/>
        <v>0</v>
      </c>
      <c r="M64" s="178">
        <f t="shared" ca="1" si="9"/>
        <v>304.66999999999996</v>
      </c>
      <c r="N64" s="176">
        <f t="shared" ca="1" si="10"/>
        <v>212.01000000000002</v>
      </c>
      <c r="O64" s="177">
        <f t="shared" ca="1" si="11"/>
        <v>87.700000000000017</v>
      </c>
      <c r="P64" s="177">
        <f t="shared" ca="1" si="12"/>
        <v>4.9600000000000009</v>
      </c>
      <c r="Q64" s="177">
        <f t="shared" ca="1" si="13"/>
        <v>0</v>
      </c>
      <c r="R64" s="178">
        <f t="shared" ca="1" si="14"/>
        <v>304.67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304.67</v>
      </c>
      <c r="I65" s="180">
        <f t="shared" ca="1" si="5"/>
        <v>212.01</v>
      </c>
      <c r="J65" s="177">
        <f t="shared" ca="1" si="6"/>
        <v>87.7</v>
      </c>
      <c r="K65" s="177">
        <f t="shared" ca="1" si="7"/>
        <v>4.96</v>
      </c>
      <c r="L65" s="177">
        <f t="shared" ca="1" si="8"/>
        <v>0</v>
      </c>
      <c r="M65" s="178">
        <f t="shared" ca="1" si="9"/>
        <v>304.66999999999996</v>
      </c>
      <c r="N65" s="176">
        <f t="shared" ca="1" si="10"/>
        <v>212.01000000000002</v>
      </c>
      <c r="O65" s="177">
        <f t="shared" ca="1" si="11"/>
        <v>87.700000000000017</v>
      </c>
      <c r="P65" s="177">
        <f t="shared" ca="1" si="12"/>
        <v>4.9600000000000009</v>
      </c>
      <c r="Q65" s="177">
        <f t="shared" ca="1" si="13"/>
        <v>0</v>
      </c>
      <c r="R65" s="178">
        <f t="shared" ca="1" si="14"/>
        <v>304.67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304.67</v>
      </c>
      <c r="I66" s="180">
        <f t="shared" ca="1" si="5"/>
        <v>212.01</v>
      </c>
      <c r="J66" s="177">
        <f t="shared" ca="1" si="6"/>
        <v>87.7</v>
      </c>
      <c r="K66" s="177">
        <f t="shared" ca="1" si="7"/>
        <v>4.96</v>
      </c>
      <c r="L66" s="177">
        <f t="shared" ca="1" si="8"/>
        <v>0</v>
      </c>
      <c r="M66" s="178">
        <f t="shared" ca="1" si="9"/>
        <v>304.66999999999996</v>
      </c>
      <c r="N66" s="176">
        <f t="shared" ca="1" si="10"/>
        <v>212.01000000000002</v>
      </c>
      <c r="O66" s="177">
        <f t="shared" ca="1" si="11"/>
        <v>87.700000000000017</v>
      </c>
      <c r="P66" s="177">
        <f t="shared" ca="1" si="12"/>
        <v>4.9600000000000009</v>
      </c>
      <c r="Q66" s="177">
        <f t="shared" ca="1" si="13"/>
        <v>0</v>
      </c>
      <c r="R66" s="178">
        <f t="shared" ca="1" si="14"/>
        <v>304.67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362.5</v>
      </c>
      <c r="I67" s="180">
        <f t="shared" ca="1" si="5"/>
        <v>269.83999999999997</v>
      </c>
      <c r="J67" s="177">
        <f t="shared" ca="1" si="6"/>
        <v>87.7</v>
      </c>
      <c r="K67" s="177">
        <f t="shared" ca="1" si="7"/>
        <v>4.96</v>
      </c>
      <c r="L67" s="177">
        <f t="shared" ca="1" si="8"/>
        <v>0</v>
      </c>
      <c r="M67" s="178">
        <f t="shared" ca="1" si="9"/>
        <v>362.49999999999994</v>
      </c>
      <c r="N67" s="176">
        <f t="shared" ca="1" si="10"/>
        <v>269.84000000000003</v>
      </c>
      <c r="O67" s="177">
        <f t="shared" ca="1" si="11"/>
        <v>87.700000000000017</v>
      </c>
      <c r="P67" s="177">
        <f t="shared" ca="1" si="12"/>
        <v>4.9600000000000009</v>
      </c>
      <c r="Q67" s="177">
        <f t="shared" ca="1" si="13"/>
        <v>0</v>
      </c>
      <c r="R67" s="178">
        <f t="shared" ca="1" si="14"/>
        <v>362.50000000000006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409.64</v>
      </c>
      <c r="I68" s="180">
        <f t="shared" ref="I68:I98" ca="1" si="20">INDIRECT("BRPL_EOD!" &amp; $V$3 &amp; X68)</f>
        <v>314.3</v>
      </c>
      <c r="J68" s="177">
        <f t="shared" ref="J68:J98" ca="1" si="21">INDIRECT("BYPL_EOD!" &amp; $V$3 &amp; X68)</f>
        <v>90.23</v>
      </c>
      <c r="K68" s="177">
        <f t="shared" ref="K68:K98" ca="1" si="22">INDIRECT("TPDDL_EOD!" &amp; $V$3 &amp; X68)</f>
        <v>5.1100000000000003</v>
      </c>
      <c r="L68" s="177">
        <f t="shared" ref="L68:L98" ca="1" si="23">INDIRECT("NDMC_EOD!" &amp; $V$3 &amp; X68)</f>
        <v>0</v>
      </c>
      <c r="M68" s="178">
        <f t="shared" ref="M68:M98" ca="1" si="24">SUM(I68:L68)</f>
        <v>409.64000000000004</v>
      </c>
      <c r="N68" s="176">
        <f t="shared" ref="N68:N98" ca="1" si="25">INDIRECT("BRPL_ISGS_exbus!" &amp; $V$3 &amp; X68)</f>
        <v>314.29999999999995</v>
      </c>
      <c r="O68" s="177">
        <f t="shared" ref="O68:O98" ca="1" si="26">INDIRECT("BYPL_ISGS_exbus!" &amp; $V$3 &amp; X68)</f>
        <v>90.22999999999999</v>
      </c>
      <c r="P68" s="177">
        <f t="shared" ref="P68:P98" ca="1" si="27">INDIRECT("TPDDL_ISGS_exbus!" &amp; $V$3 &amp; X68)</f>
        <v>5.1099999999999994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409.64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409.07</v>
      </c>
      <c r="I69" s="180">
        <f t="shared" ca="1" si="20"/>
        <v>310.35000000000002</v>
      </c>
      <c r="J69" s="177">
        <f t="shared" ca="1" si="21"/>
        <v>89.42</v>
      </c>
      <c r="K69" s="177">
        <f t="shared" ca="1" si="22"/>
        <v>9.3000000000000007</v>
      </c>
      <c r="L69" s="177">
        <f t="shared" ca="1" si="23"/>
        <v>0</v>
      </c>
      <c r="M69" s="178">
        <f t="shared" ca="1" si="24"/>
        <v>409.07000000000005</v>
      </c>
      <c r="N69" s="176">
        <f t="shared" ca="1" si="25"/>
        <v>310.34999999999997</v>
      </c>
      <c r="O69" s="177">
        <f t="shared" ca="1" si="26"/>
        <v>89.419999999999987</v>
      </c>
      <c r="P69" s="177">
        <f t="shared" ca="1" si="27"/>
        <v>9.2999999999999989</v>
      </c>
      <c r="Q69" s="177">
        <f t="shared" ca="1" si="28"/>
        <v>0</v>
      </c>
      <c r="R69" s="178">
        <f t="shared" ca="1" si="29"/>
        <v>409.07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407.24</v>
      </c>
      <c r="I70" s="180">
        <f t="shared" ca="1" si="20"/>
        <v>308.52</v>
      </c>
      <c r="J70" s="177">
        <f t="shared" ca="1" si="21"/>
        <v>89.42</v>
      </c>
      <c r="K70" s="177">
        <f t="shared" ca="1" si="22"/>
        <v>9.3000000000000007</v>
      </c>
      <c r="L70" s="177">
        <f t="shared" ca="1" si="23"/>
        <v>0</v>
      </c>
      <c r="M70" s="178">
        <f t="shared" ca="1" si="24"/>
        <v>407.24</v>
      </c>
      <c r="N70" s="176">
        <f t="shared" ca="1" si="25"/>
        <v>308.52</v>
      </c>
      <c r="O70" s="177">
        <f t="shared" ca="1" si="26"/>
        <v>89.42</v>
      </c>
      <c r="P70" s="177">
        <f t="shared" ca="1" si="27"/>
        <v>9.3000000000000007</v>
      </c>
      <c r="Q70" s="177">
        <f t="shared" ca="1" si="28"/>
        <v>0</v>
      </c>
      <c r="R70" s="178">
        <f t="shared" ca="1" si="29"/>
        <v>407.24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405.02</v>
      </c>
      <c r="I71" s="180">
        <f t="shared" ca="1" si="20"/>
        <v>306.3</v>
      </c>
      <c r="J71" s="177">
        <f t="shared" ca="1" si="21"/>
        <v>89.42</v>
      </c>
      <c r="K71" s="177">
        <f t="shared" ca="1" si="22"/>
        <v>9.3000000000000007</v>
      </c>
      <c r="L71" s="177">
        <f t="shared" ca="1" si="23"/>
        <v>0</v>
      </c>
      <c r="M71" s="178">
        <f t="shared" ca="1" si="24"/>
        <v>405.02000000000004</v>
      </c>
      <c r="N71" s="176">
        <f t="shared" ca="1" si="25"/>
        <v>306.29999999999995</v>
      </c>
      <c r="O71" s="177">
        <f t="shared" ca="1" si="26"/>
        <v>89.419999999999987</v>
      </c>
      <c r="P71" s="177">
        <f t="shared" ca="1" si="27"/>
        <v>9.2999999999999989</v>
      </c>
      <c r="Q71" s="177">
        <f t="shared" ca="1" si="28"/>
        <v>0</v>
      </c>
      <c r="R71" s="178">
        <f t="shared" ca="1" si="29"/>
        <v>405.01999999999992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404.82</v>
      </c>
      <c r="I72" s="180">
        <f t="shared" ca="1" si="20"/>
        <v>306.10000000000002</v>
      </c>
      <c r="J72" s="177">
        <f t="shared" ca="1" si="21"/>
        <v>89.42</v>
      </c>
      <c r="K72" s="177">
        <f t="shared" ca="1" si="22"/>
        <v>9.3000000000000007</v>
      </c>
      <c r="L72" s="177">
        <f t="shared" ca="1" si="23"/>
        <v>0</v>
      </c>
      <c r="M72" s="178">
        <f t="shared" ca="1" si="24"/>
        <v>404.82000000000005</v>
      </c>
      <c r="N72" s="176">
        <f t="shared" ca="1" si="25"/>
        <v>306.09999999999997</v>
      </c>
      <c r="O72" s="177">
        <f t="shared" ca="1" si="26"/>
        <v>89.419999999999987</v>
      </c>
      <c r="P72" s="177">
        <f t="shared" ca="1" si="27"/>
        <v>9.2999999999999989</v>
      </c>
      <c r="Q72" s="177">
        <f t="shared" ca="1" si="28"/>
        <v>0</v>
      </c>
      <c r="R72" s="178">
        <f t="shared" ca="1" si="29"/>
        <v>404.82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442.77</v>
      </c>
      <c r="I73" s="180">
        <f t="shared" ca="1" si="20"/>
        <v>346.28</v>
      </c>
      <c r="J73" s="177">
        <f t="shared" ca="1" si="21"/>
        <v>87.4</v>
      </c>
      <c r="K73" s="177">
        <f t="shared" ca="1" si="22"/>
        <v>9.09</v>
      </c>
      <c r="L73" s="177">
        <f t="shared" ca="1" si="23"/>
        <v>0</v>
      </c>
      <c r="M73" s="178">
        <f t="shared" ca="1" si="24"/>
        <v>442.76999999999992</v>
      </c>
      <c r="N73" s="176">
        <f t="shared" ca="1" si="25"/>
        <v>346.28000000000003</v>
      </c>
      <c r="O73" s="177">
        <f t="shared" ca="1" si="26"/>
        <v>87.40000000000002</v>
      </c>
      <c r="P73" s="177">
        <f t="shared" ca="1" si="27"/>
        <v>9.0900000000000016</v>
      </c>
      <c r="Q73" s="177">
        <f t="shared" ca="1" si="28"/>
        <v>0</v>
      </c>
      <c r="R73" s="178">
        <f t="shared" ca="1" si="29"/>
        <v>442.77000000000004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513.66999999999996</v>
      </c>
      <c r="I74" s="180">
        <f t="shared" ca="1" si="20"/>
        <v>417.92</v>
      </c>
      <c r="J74" s="177">
        <f t="shared" ca="1" si="21"/>
        <v>86.73</v>
      </c>
      <c r="K74" s="177">
        <f t="shared" ca="1" si="22"/>
        <v>9.02</v>
      </c>
      <c r="L74" s="177">
        <f t="shared" ca="1" si="23"/>
        <v>0</v>
      </c>
      <c r="M74" s="178">
        <f t="shared" ca="1" si="24"/>
        <v>513.67000000000007</v>
      </c>
      <c r="N74" s="176">
        <f t="shared" ca="1" si="25"/>
        <v>417.9199999999999</v>
      </c>
      <c r="O74" s="177">
        <f t="shared" ca="1" si="26"/>
        <v>86.72999999999999</v>
      </c>
      <c r="P74" s="177">
        <f t="shared" ca="1" si="27"/>
        <v>9.0199999999999978</v>
      </c>
      <c r="Q74" s="177">
        <f t="shared" ca="1" si="28"/>
        <v>0</v>
      </c>
      <c r="R74" s="178">
        <f t="shared" ca="1" si="29"/>
        <v>513.66999999999985</v>
      </c>
      <c r="W74" s="47"/>
      <c r="X74" s="47">
        <v>74</v>
      </c>
    </row>
    <row r="75" spans="1:24">
      <c r="A75" s="62" t="s">
        <v>117</v>
      </c>
      <c r="B75" s="171">
        <f t="shared" ca="1" si="18"/>
        <v>683.14</v>
      </c>
      <c r="C75" s="176">
        <f t="shared" ca="1" si="19"/>
        <v>509.62243999999993</v>
      </c>
      <c r="D75" s="177">
        <f t="shared" ca="1" si="19"/>
        <v>164.15854200000001</v>
      </c>
      <c r="E75" s="177">
        <f t="shared" ca="1" si="19"/>
        <v>9.3590180000000007</v>
      </c>
      <c r="F75" s="178">
        <f t="shared" ca="1" si="19"/>
        <v>0</v>
      </c>
      <c r="G75" s="179">
        <f t="shared" ca="1" si="16"/>
        <v>0</v>
      </c>
      <c r="H75" s="179">
        <f t="shared" ca="1" si="17"/>
        <v>586.87</v>
      </c>
      <c r="I75" s="180">
        <f t="shared" ca="1" si="20"/>
        <v>491.12</v>
      </c>
      <c r="J75" s="177">
        <f t="shared" ca="1" si="21"/>
        <v>86.73</v>
      </c>
      <c r="K75" s="177">
        <f t="shared" ca="1" si="22"/>
        <v>9.02</v>
      </c>
      <c r="L75" s="177">
        <f t="shared" ca="1" si="23"/>
        <v>0</v>
      </c>
      <c r="M75" s="178">
        <f t="shared" ca="1" si="24"/>
        <v>586.87</v>
      </c>
      <c r="N75" s="176">
        <f t="shared" ca="1" si="25"/>
        <v>491.12</v>
      </c>
      <c r="O75" s="177">
        <f t="shared" ca="1" si="26"/>
        <v>86.73</v>
      </c>
      <c r="P75" s="177">
        <f t="shared" ca="1" si="27"/>
        <v>9.02</v>
      </c>
      <c r="Q75" s="177">
        <f t="shared" ca="1" si="28"/>
        <v>0</v>
      </c>
      <c r="R75" s="178">
        <f t="shared" ca="1" si="29"/>
        <v>586.87</v>
      </c>
      <c r="W75" s="47"/>
      <c r="X75" s="47">
        <v>75</v>
      </c>
    </row>
    <row r="76" spans="1:24">
      <c r="A76" s="62" t="s">
        <v>118</v>
      </c>
      <c r="B76" s="171">
        <f t="shared" ca="1" si="18"/>
        <v>683.14</v>
      </c>
      <c r="C76" s="176">
        <f t="shared" ca="1" si="19"/>
        <v>509.62243999999993</v>
      </c>
      <c r="D76" s="177">
        <f t="shared" ca="1" si="19"/>
        <v>164.15854200000001</v>
      </c>
      <c r="E76" s="177">
        <f t="shared" ca="1" si="19"/>
        <v>9.3590180000000007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658.34</v>
      </c>
      <c r="I76" s="180">
        <f t="shared" ca="1" si="20"/>
        <v>491.12</v>
      </c>
      <c r="J76" s="177">
        <f t="shared" ca="1" si="21"/>
        <v>158.19999999999999</v>
      </c>
      <c r="K76" s="177">
        <f t="shared" ca="1" si="22"/>
        <v>9.02</v>
      </c>
      <c r="L76" s="177">
        <f t="shared" ca="1" si="23"/>
        <v>0</v>
      </c>
      <c r="M76" s="178">
        <f t="shared" ca="1" si="24"/>
        <v>658.33999999999992</v>
      </c>
      <c r="N76" s="176">
        <f t="shared" ca="1" si="25"/>
        <v>491.12000000000006</v>
      </c>
      <c r="O76" s="177">
        <f t="shared" ca="1" si="26"/>
        <v>158.20000000000002</v>
      </c>
      <c r="P76" s="177">
        <f t="shared" ca="1" si="27"/>
        <v>9.0200000000000014</v>
      </c>
      <c r="Q76" s="177">
        <f t="shared" ca="1" si="28"/>
        <v>0</v>
      </c>
      <c r="R76" s="178">
        <f t="shared" ca="1" si="29"/>
        <v>658.34</v>
      </c>
      <c r="W76" s="47"/>
      <c r="X76" s="47">
        <v>76</v>
      </c>
    </row>
    <row r="77" spans="1:24">
      <c r="A77" s="62" t="s">
        <v>119</v>
      </c>
      <c r="B77" s="171">
        <f t="shared" ca="1" si="18"/>
        <v>683.08</v>
      </c>
      <c r="C77" s="176">
        <f t="shared" ca="1" si="19"/>
        <v>509.57767999999999</v>
      </c>
      <c r="D77" s="177">
        <f t="shared" ca="1" si="19"/>
        <v>164.14412400000003</v>
      </c>
      <c r="E77" s="177">
        <f t="shared" ca="1" si="19"/>
        <v>9.3581960000000013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658.28</v>
      </c>
      <c r="I77" s="180">
        <f t="shared" ca="1" si="20"/>
        <v>491.08</v>
      </c>
      <c r="J77" s="177">
        <f t="shared" ca="1" si="21"/>
        <v>158.18</v>
      </c>
      <c r="K77" s="177">
        <f t="shared" ca="1" si="22"/>
        <v>9.02</v>
      </c>
      <c r="L77" s="177">
        <f t="shared" ca="1" si="23"/>
        <v>0</v>
      </c>
      <c r="M77" s="178">
        <f t="shared" ca="1" si="24"/>
        <v>658.28</v>
      </c>
      <c r="N77" s="176">
        <f t="shared" ca="1" si="25"/>
        <v>491.08</v>
      </c>
      <c r="O77" s="177">
        <f t="shared" ca="1" si="26"/>
        <v>158.18</v>
      </c>
      <c r="P77" s="177">
        <f t="shared" ca="1" si="27"/>
        <v>9.02</v>
      </c>
      <c r="Q77" s="177">
        <f t="shared" ca="1" si="28"/>
        <v>0</v>
      </c>
      <c r="R77" s="178">
        <f t="shared" ca="1" si="29"/>
        <v>658.28</v>
      </c>
      <c r="W77" s="47"/>
      <c r="X77" s="47">
        <v>77</v>
      </c>
    </row>
    <row r="78" spans="1:24">
      <c r="A78" s="62" t="s">
        <v>120</v>
      </c>
      <c r="B78" s="171">
        <f t="shared" ca="1" si="18"/>
        <v>683.08</v>
      </c>
      <c r="C78" s="176">
        <f t="shared" ca="1" si="19"/>
        <v>509.57767999999999</v>
      </c>
      <c r="D78" s="177">
        <f t="shared" ca="1" si="19"/>
        <v>164.14412400000003</v>
      </c>
      <c r="E78" s="177">
        <f t="shared" ca="1" si="19"/>
        <v>9.3581960000000013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658.28</v>
      </c>
      <c r="I78" s="180">
        <f t="shared" ca="1" si="20"/>
        <v>491.08</v>
      </c>
      <c r="J78" s="177">
        <f t="shared" ca="1" si="21"/>
        <v>158.18</v>
      </c>
      <c r="K78" s="177">
        <f t="shared" ca="1" si="22"/>
        <v>9.02</v>
      </c>
      <c r="L78" s="177">
        <f t="shared" ca="1" si="23"/>
        <v>0</v>
      </c>
      <c r="M78" s="178">
        <f t="shared" ca="1" si="24"/>
        <v>658.28</v>
      </c>
      <c r="N78" s="176">
        <f t="shared" ca="1" si="25"/>
        <v>491.08</v>
      </c>
      <c r="O78" s="177">
        <f t="shared" ca="1" si="26"/>
        <v>158.18</v>
      </c>
      <c r="P78" s="177">
        <f t="shared" ca="1" si="27"/>
        <v>9.02</v>
      </c>
      <c r="Q78" s="177">
        <f t="shared" ca="1" si="28"/>
        <v>0</v>
      </c>
      <c r="R78" s="178">
        <f t="shared" ca="1" si="29"/>
        <v>658.28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658.34</v>
      </c>
      <c r="I79" s="180">
        <f t="shared" ca="1" si="20"/>
        <v>491.12</v>
      </c>
      <c r="J79" s="177">
        <f t="shared" ca="1" si="21"/>
        <v>158.19999999999999</v>
      </c>
      <c r="K79" s="177">
        <f t="shared" ca="1" si="22"/>
        <v>9.02</v>
      </c>
      <c r="L79" s="177">
        <f t="shared" ca="1" si="23"/>
        <v>0</v>
      </c>
      <c r="M79" s="178">
        <f t="shared" ca="1" si="24"/>
        <v>658.33999999999992</v>
      </c>
      <c r="N79" s="176">
        <f t="shared" ca="1" si="25"/>
        <v>491.12000000000006</v>
      </c>
      <c r="O79" s="177">
        <f t="shared" ca="1" si="26"/>
        <v>158.20000000000002</v>
      </c>
      <c r="P79" s="177">
        <f t="shared" ca="1" si="27"/>
        <v>9.0200000000000014</v>
      </c>
      <c r="Q79" s="177">
        <f t="shared" ca="1" si="28"/>
        <v>0</v>
      </c>
      <c r="R79" s="178">
        <f t="shared" ca="1" si="29"/>
        <v>658.34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658.34</v>
      </c>
      <c r="I80" s="180">
        <f t="shared" ca="1" si="20"/>
        <v>491.12</v>
      </c>
      <c r="J80" s="177">
        <f t="shared" ca="1" si="21"/>
        <v>158.19999999999999</v>
      </c>
      <c r="K80" s="177">
        <f t="shared" ca="1" si="22"/>
        <v>9.02</v>
      </c>
      <c r="L80" s="177">
        <f t="shared" ca="1" si="23"/>
        <v>0</v>
      </c>
      <c r="M80" s="178">
        <f t="shared" ca="1" si="24"/>
        <v>658.33999999999992</v>
      </c>
      <c r="N80" s="176">
        <f t="shared" ca="1" si="25"/>
        <v>491.12000000000006</v>
      </c>
      <c r="O80" s="177">
        <f t="shared" ca="1" si="26"/>
        <v>158.20000000000002</v>
      </c>
      <c r="P80" s="177">
        <f t="shared" ca="1" si="27"/>
        <v>9.0200000000000014</v>
      </c>
      <c r="Q80" s="177">
        <f t="shared" ca="1" si="28"/>
        <v>0</v>
      </c>
      <c r="R80" s="178">
        <f t="shared" ca="1" si="29"/>
        <v>658.34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658.34</v>
      </c>
      <c r="I81" s="180">
        <f t="shared" ca="1" si="20"/>
        <v>491.12</v>
      </c>
      <c r="J81" s="177">
        <f t="shared" ca="1" si="21"/>
        <v>158.19999999999999</v>
      </c>
      <c r="K81" s="177">
        <f t="shared" ca="1" si="22"/>
        <v>9.02</v>
      </c>
      <c r="L81" s="177">
        <f t="shared" ca="1" si="23"/>
        <v>0</v>
      </c>
      <c r="M81" s="178">
        <f t="shared" ca="1" si="24"/>
        <v>658.33999999999992</v>
      </c>
      <c r="N81" s="176">
        <f t="shared" ca="1" si="25"/>
        <v>491.12000000000006</v>
      </c>
      <c r="O81" s="177">
        <f t="shared" ca="1" si="26"/>
        <v>158.20000000000002</v>
      </c>
      <c r="P81" s="177">
        <f t="shared" ca="1" si="27"/>
        <v>9.0200000000000014</v>
      </c>
      <c r="Q81" s="177">
        <f t="shared" ca="1" si="28"/>
        <v>0</v>
      </c>
      <c r="R81" s="178">
        <f t="shared" ca="1" si="29"/>
        <v>658.34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658.34</v>
      </c>
      <c r="I82" s="180">
        <f t="shared" ca="1" si="20"/>
        <v>491.12</v>
      </c>
      <c r="J82" s="177">
        <f t="shared" ca="1" si="21"/>
        <v>158.19999999999999</v>
      </c>
      <c r="K82" s="177">
        <f t="shared" ca="1" si="22"/>
        <v>9.02</v>
      </c>
      <c r="L82" s="177">
        <f t="shared" ca="1" si="23"/>
        <v>0</v>
      </c>
      <c r="M82" s="178">
        <f t="shared" ca="1" si="24"/>
        <v>658.33999999999992</v>
      </c>
      <c r="N82" s="176">
        <f t="shared" ca="1" si="25"/>
        <v>491.12000000000006</v>
      </c>
      <c r="O82" s="177">
        <f t="shared" ca="1" si="26"/>
        <v>158.20000000000002</v>
      </c>
      <c r="P82" s="177">
        <f t="shared" ca="1" si="27"/>
        <v>9.0200000000000014</v>
      </c>
      <c r="Q82" s="177">
        <f t="shared" ca="1" si="28"/>
        <v>0</v>
      </c>
      <c r="R82" s="178">
        <f t="shared" ca="1" si="29"/>
        <v>658.34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658.34</v>
      </c>
      <c r="I83" s="180">
        <f t="shared" ca="1" si="20"/>
        <v>491.12</v>
      </c>
      <c r="J83" s="177">
        <f t="shared" ca="1" si="21"/>
        <v>158.19999999999999</v>
      </c>
      <c r="K83" s="177">
        <f t="shared" ca="1" si="22"/>
        <v>9.02</v>
      </c>
      <c r="L83" s="177">
        <f t="shared" ca="1" si="23"/>
        <v>0</v>
      </c>
      <c r="M83" s="178">
        <f t="shared" ca="1" si="24"/>
        <v>658.33999999999992</v>
      </c>
      <c r="N83" s="176">
        <f t="shared" ca="1" si="25"/>
        <v>491.12000000000006</v>
      </c>
      <c r="O83" s="177">
        <f t="shared" ca="1" si="26"/>
        <v>158.20000000000002</v>
      </c>
      <c r="P83" s="177">
        <f t="shared" ca="1" si="27"/>
        <v>9.0200000000000014</v>
      </c>
      <c r="Q83" s="177">
        <f t="shared" ca="1" si="28"/>
        <v>0</v>
      </c>
      <c r="R83" s="178">
        <f t="shared" ca="1" si="29"/>
        <v>658.34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658.34</v>
      </c>
      <c r="I84" s="180">
        <f t="shared" ca="1" si="20"/>
        <v>491.12</v>
      </c>
      <c r="J84" s="177">
        <f t="shared" ca="1" si="21"/>
        <v>158.19999999999999</v>
      </c>
      <c r="K84" s="177">
        <f t="shared" ca="1" si="22"/>
        <v>9.02</v>
      </c>
      <c r="L84" s="177">
        <f t="shared" ca="1" si="23"/>
        <v>0</v>
      </c>
      <c r="M84" s="178">
        <f t="shared" ca="1" si="24"/>
        <v>658.33999999999992</v>
      </c>
      <c r="N84" s="176">
        <f t="shared" ca="1" si="25"/>
        <v>491.12000000000006</v>
      </c>
      <c r="O84" s="177">
        <f t="shared" ca="1" si="26"/>
        <v>158.20000000000002</v>
      </c>
      <c r="P84" s="177">
        <f t="shared" ca="1" si="27"/>
        <v>9.0200000000000014</v>
      </c>
      <c r="Q84" s="177">
        <f t="shared" ca="1" si="28"/>
        <v>0</v>
      </c>
      <c r="R84" s="178">
        <f t="shared" ca="1" si="29"/>
        <v>658.34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658.34</v>
      </c>
      <c r="I85" s="180">
        <f t="shared" ca="1" si="20"/>
        <v>491.12</v>
      </c>
      <c r="J85" s="177">
        <f t="shared" ca="1" si="21"/>
        <v>158.19999999999999</v>
      </c>
      <c r="K85" s="177">
        <f t="shared" ca="1" si="22"/>
        <v>9.02</v>
      </c>
      <c r="L85" s="177">
        <f t="shared" ca="1" si="23"/>
        <v>0</v>
      </c>
      <c r="M85" s="178">
        <f t="shared" ca="1" si="24"/>
        <v>658.33999999999992</v>
      </c>
      <c r="N85" s="176">
        <f t="shared" ca="1" si="25"/>
        <v>491.12000000000006</v>
      </c>
      <c r="O85" s="177">
        <f t="shared" ca="1" si="26"/>
        <v>158.20000000000002</v>
      </c>
      <c r="P85" s="177">
        <f t="shared" ca="1" si="27"/>
        <v>9.0200000000000014</v>
      </c>
      <c r="Q85" s="177">
        <f t="shared" ca="1" si="28"/>
        <v>0</v>
      </c>
      <c r="R85" s="178">
        <f t="shared" ca="1" si="29"/>
        <v>658.34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658.34</v>
      </c>
      <c r="I86" s="180">
        <f t="shared" ca="1" si="20"/>
        <v>491.12</v>
      </c>
      <c r="J86" s="177">
        <f t="shared" ca="1" si="21"/>
        <v>158.19999999999999</v>
      </c>
      <c r="K86" s="177">
        <f t="shared" ca="1" si="22"/>
        <v>9.02</v>
      </c>
      <c r="L86" s="177">
        <f t="shared" ca="1" si="23"/>
        <v>0</v>
      </c>
      <c r="M86" s="178">
        <f t="shared" ca="1" si="24"/>
        <v>658.33999999999992</v>
      </c>
      <c r="N86" s="176">
        <f t="shared" ca="1" si="25"/>
        <v>491.12000000000006</v>
      </c>
      <c r="O86" s="177">
        <f t="shared" ca="1" si="26"/>
        <v>158.20000000000002</v>
      </c>
      <c r="P86" s="177">
        <f t="shared" ca="1" si="27"/>
        <v>9.0200000000000014</v>
      </c>
      <c r="Q86" s="177">
        <f t="shared" ca="1" si="28"/>
        <v>0</v>
      </c>
      <c r="R86" s="178">
        <f t="shared" ca="1" si="29"/>
        <v>658.34</v>
      </c>
      <c r="W86" s="47"/>
      <c r="X86" s="47">
        <v>86</v>
      </c>
    </row>
    <row r="87" spans="1:24">
      <c r="A87" s="62" t="s">
        <v>129</v>
      </c>
      <c r="B87" s="171">
        <f t="shared" ca="1" si="18"/>
        <v>683.08</v>
      </c>
      <c r="C87" s="176">
        <f t="shared" ca="1" si="19"/>
        <v>509.57767999999999</v>
      </c>
      <c r="D87" s="177">
        <f t="shared" ca="1" si="19"/>
        <v>164.14412400000003</v>
      </c>
      <c r="E87" s="177">
        <f t="shared" ca="1" si="19"/>
        <v>9.3581960000000013</v>
      </c>
      <c r="F87" s="178">
        <f t="shared" ca="1" si="19"/>
        <v>0</v>
      </c>
      <c r="G87" s="179">
        <f t="shared" ca="1" si="16"/>
        <v>0</v>
      </c>
      <c r="H87" s="179">
        <f t="shared" ca="1" si="17"/>
        <v>658.28</v>
      </c>
      <c r="I87" s="180">
        <f t="shared" ca="1" si="20"/>
        <v>491.08</v>
      </c>
      <c r="J87" s="177">
        <f t="shared" ca="1" si="21"/>
        <v>158.18</v>
      </c>
      <c r="K87" s="177">
        <f t="shared" ca="1" si="22"/>
        <v>9.02</v>
      </c>
      <c r="L87" s="177">
        <f t="shared" ca="1" si="23"/>
        <v>0</v>
      </c>
      <c r="M87" s="178">
        <f t="shared" ca="1" si="24"/>
        <v>658.28</v>
      </c>
      <c r="N87" s="176">
        <f t="shared" ca="1" si="25"/>
        <v>491.08</v>
      </c>
      <c r="O87" s="177">
        <f t="shared" ca="1" si="26"/>
        <v>158.18</v>
      </c>
      <c r="P87" s="177">
        <f t="shared" ca="1" si="27"/>
        <v>9.02</v>
      </c>
      <c r="Q87" s="177">
        <f t="shared" ca="1" si="28"/>
        <v>0</v>
      </c>
      <c r="R87" s="178">
        <f t="shared" ca="1" si="29"/>
        <v>658.28</v>
      </c>
      <c r="W87" s="47"/>
      <c r="X87" s="47">
        <v>87</v>
      </c>
    </row>
    <row r="88" spans="1:24">
      <c r="A88" s="62" t="s">
        <v>130</v>
      </c>
      <c r="B88" s="171">
        <f t="shared" ca="1" si="18"/>
        <v>683.08</v>
      </c>
      <c r="C88" s="176">
        <f t="shared" ca="1" si="19"/>
        <v>509.57767999999999</v>
      </c>
      <c r="D88" s="177">
        <f t="shared" ca="1" si="19"/>
        <v>164.14412400000003</v>
      </c>
      <c r="E88" s="177">
        <f t="shared" ca="1" si="19"/>
        <v>9.3581960000000013</v>
      </c>
      <c r="F88" s="178">
        <f t="shared" ca="1" si="19"/>
        <v>0</v>
      </c>
      <c r="G88" s="179">
        <f t="shared" ca="1" si="16"/>
        <v>0</v>
      </c>
      <c r="H88" s="179">
        <f t="shared" ca="1" si="17"/>
        <v>658.28</v>
      </c>
      <c r="I88" s="180">
        <f t="shared" ca="1" si="20"/>
        <v>491.08</v>
      </c>
      <c r="J88" s="177">
        <f t="shared" ca="1" si="21"/>
        <v>158.18</v>
      </c>
      <c r="K88" s="177">
        <f t="shared" ca="1" si="22"/>
        <v>9.02</v>
      </c>
      <c r="L88" s="177">
        <f t="shared" ca="1" si="23"/>
        <v>0</v>
      </c>
      <c r="M88" s="178">
        <f t="shared" ca="1" si="24"/>
        <v>658.28</v>
      </c>
      <c r="N88" s="176">
        <f t="shared" ca="1" si="25"/>
        <v>491.08</v>
      </c>
      <c r="O88" s="177">
        <f t="shared" ca="1" si="26"/>
        <v>158.18</v>
      </c>
      <c r="P88" s="177">
        <f t="shared" ca="1" si="27"/>
        <v>9.02</v>
      </c>
      <c r="Q88" s="177">
        <f t="shared" ca="1" si="28"/>
        <v>0</v>
      </c>
      <c r="R88" s="178">
        <f t="shared" ca="1" si="29"/>
        <v>658.28</v>
      </c>
      <c r="W88" s="47"/>
      <c r="X88" s="47">
        <v>88</v>
      </c>
    </row>
    <row r="89" spans="1:24">
      <c r="A89" s="62" t="s">
        <v>131</v>
      </c>
      <c r="B89" s="171">
        <f t="shared" ca="1" si="18"/>
        <v>683.08</v>
      </c>
      <c r="C89" s="176">
        <f t="shared" ca="1" si="19"/>
        <v>509.57767999999999</v>
      </c>
      <c r="D89" s="177">
        <f t="shared" ca="1" si="19"/>
        <v>164.14412400000003</v>
      </c>
      <c r="E89" s="177">
        <f t="shared" ca="1" si="19"/>
        <v>9.3581960000000013</v>
      </c>
      <c r="F89" s="178">
        <f t="shared" ca="1" si="19"/>
        <v>0</v>
      </c>
      <c r="G89" s="179">
        <f t="shared" ca="1" si="16"/>
        <v>0</v>
      </c>
      <c r="H89" s="179">
        <f t="shared" ca="1" si="17"/>
        <v>658.28</v>
      </c>
      <c r="I89" s="180">
        <f t="shared" ca="1" si="20"/>
        <v>491.08</v>
      </c>
      <c r="J89" s="177">
        <f t="shared" ca="1" si="21"/>
        <v>158.18</v>
      </c>
      <c r="K89" s="177">
        <f t="shared" ca="1" si="22"/>
        <v>9.02</v>
      </c>
      <c r="L89" s="177">
        <f t="shared" ca="1" si="23"/>
        <v>0</v>
      </c>
      <c r="M89" s="178">
        <f t="shared" ca="1" si="24"/>
        <v>658.28</v>
      </c>
      <c r="N89" s="176">
        <f t="shared" ca="1" si="25"/>
        <v>491.08</v>
      </c>
      <c r="O89" s="177">
        <f t="shared" ca="1" si="26"/>
        <v>158.18</v>
      </c>
      <c r="P89" s="177">
        <f t="shared" ca="1" si="27"/>
        <v>9.02</v>
      </c>
      <c r="Q89" s="177">
        <f t="shared" ca="1" si="28"/>
        <v>0</v>
      </c>
      <c r="R89" s="178">
        <f t="shared" ca="1" si="29"/>
        <v>658.28</v>
      </c>
      <c r="W89" s="47"/>
      <c r="X89" s="47">
        <v>89</v>
      </c>
    </row>
    <row r="90" spans="1:24">
      <c r="A90" s="62" t="s">
        <v>132</v>
      </c>
      <c r="B90" s="171">
        <f t="shared" ca="1" si="18"/>
        <v>683.08</v>
      </c>
      <c r="C90" s="176">
        <f t="shared" ca="1" si="19"/>
        <v>509.57767999999999</v>
      </c>
      <c r="D90" s="177">
        <f t="shared" ca="1" si="19"/>
        <v>164.14412400000003</v>
      </c>
      <c r="E90" s="177">
        <f t="shared" ca="1" si="19"/>
        <v>9.3581960000000013</v>
      </c>
      <c r="F90" s="178">
        <f t="shared" ca="1" si="19"/>
        <v>0</v>
      </c>
      <c r="G90" s="179">
        <f t="shared" ca="1" si="16"/>
        <v>0</v>
      </c>
      <c r="H90" s="179">
        <f t="shared" ca="1" si="17"/>
        <v>658.28</v>
      </c>
      <c r="I90" s="180">
        <f t="shared" ca="1" si="20"/>
        <v>491.08</v>
      </c>
      <c r="J90" s="177">
        <f t="shared" ca="1" si="21"/>
        <v>158.18</v>
      </c>
      <c r="K90" s="177">
        <f t="shared" ca="1" si="22"/>
        <v>9.02</v>
      </c>
      <c r="L90" s="177">
        <f t="shared" ca="1" si="23"/>
        <v>0</v>
      </c>
      <c r="M90" s="178">
        <f t="shared" ca="1" si="24"/>
        <v>658.28</v>
      </c>
      <c r="N90" s="176">
        <f t="shared" ca="1" si="25"/>
        <v>491.08</v>
      </c>
      <c r="O90" s="177">
        <f t="shared" ca="1" si="26"/>
        <v>158.18</v>
      </c>
      <c r="P90" s="177">
        <f t="shared" ca="1" si="27"/>
        <v>9.02</v>
      </c>
      <c r="Q90" s="177">
        <f t="shared" ca="1" si="28"/>
        <v>0</v>
      </c>
      <c r="R90" s="178">
        <f t="shared" ca="1" si="29"/>
        <v>658.28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658.34</v>
      </c>
      <c r="I91" s="180">
        <f t="shared" ca="1" si="20"/>
        <v>491.12</v>
      </c>
      <c r="J91" s="177">
        <f t="shared" ca="1" si="21"/>
        <v>158.19999999999999</v>
      </c>
      <c r="K91" s="177">
        <f t="shared" ca="1" si="22"/>
        <v>9.02</v>
      </c>
      <c r="L91" s="177">
        <f t="shared" ca="1" si="23"/>
        <v>0</v>
      </c>
      <c r="M91" s="178">
        <f t="shared" ca="1" si="24"/>
        <v>658.33999999999992</v>
      </c>
      <c r="N91" s="176">
        <f t="shared" ca="1" si="25"/>
        <v>491.12000000000006</v>
      </c>
      <c r="O91" s="177">
        <f t="shared" ca="1" si="26"/>
        <v>158.20000000000002</v>
      </c>
      <c r="P91" s="177">
        <f t="shared" ca="1" si="27"/>
        <v>9.0200000000000014</v>
      </c>
      <c r="Q91" s="177">
        <f t="shared" ca="1" si="28"/>
        <v>0</v>
      </c>
      <c r="R91" s="178">
        <f t="shared" ca="1" si="29"/>
        <v>658.34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658.34</v>
      </c>
      <c r="I92" s="180">
        <f t="shared" ca="1" si="20"/>
        <v>491.12</v>
      </c>
      <c r="J92" s="177">
        <f t="shared" ca="1" si="21"/>
        <v>158.19999999999999</v>
      </c>
      <c r="K92" s="177">
        <f t="shared" ca="1" si="22"/>
        <v>9.02</v>
      </c>
      <c r="L92" s="177">
        <f t="shared" ca="1" si="23"/>
        <v>0</v>
      </c>
      <c r="M92" s="178">
        <f t="shared" ca="1" si="24"/>
        <v>658.33999999999992</v>
      </c>
      <c r="N92" s="176">
        <f t="shared" ca="1" si="25"/>
        <v>491.12000000000006</v>
      </c>
      <c r="O92" s="177">
        <f t="shared" ca="1" si="26"/>
        <v>158.20000000000002</v>
      </c>
      <c r="P92" s="177">
        <f t="shared" ca="1" si="27"/>
        <v>9.0200000000000014</v>
      </c>
      <c r="Q92" s="177">
        <f t="shared" ca="1" si="28"/>
        <v>0</v>
      </c>
      <c r="R92" s="178">
        <f t="shared" ca="1" si="29"/>
        <v>658.34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658.34</v>
      </c>
      <c r="I93" s="180">
        <f t="shared" ca="1" si="20"/>
        <v>491.12</v>
      </c>
      <c r="J93" s="177">
        <f t="shared" ca="1" si="21"/>
        <v>158.19999999999999</v>
      </c>
      <c r="K93" s="177">
        <f t="shared" ca="1" si="22"/>
        <v>9.02</v>
      </c>
      <c r="L93" s="177">
        <f t="shared" ca="1" si="23"/>
        <v>0</v>
      </c>
      <c r="M93" s="178">
        <f t="shared" ca="1" si="24"/>
        <v>658.33999999999992</v>
      </c>
      <c r="N93" s="176">
        <f t="shared" ca="1" si="25"/>
        <v>491.12000000000006</v>
      </c>
      <c r="O93" s="177">
        <f t="shared" ca="1" si="26"/>
        <v>158.20000000000002</v>
      </c>
      <c r="P93" s="177">
        <f t="shared" ca="1" si="27"/>
        <v>9.0200000000000014</v>
      </c>
      <c r="Q93" s="177">
        <f t="shared" ca="1" si="28"/>
        <v>0</v>
      </c>
      <c r="R93" s="178">
        <f t="shared" ca="1" si="29"/>
        <v>658.34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658.34</v>
      </c>
      <c r="I94" s="180">
        <f t="shared" ca="1" si="20"/>
        <v>491.12</v>
      </c>
      <c r="J94" s="177">
        <f t="shared" ca="1" si="21"/>
        <v>158.19999999999999</v>
      </c>
      <c r="K94" s="177">
        <f t="shared" ca="1" si="22"/>
        <v>9.02</v>
      </c>
      <c r="L94" s="177">
        <f t="shared" ca="1" si="23"/>
        <v>0</v>
      </c>
      <c r="M94" s="178">
        <f t="shared" ca="1" si="24"/>
        <v>658.33999999999992</v>
      </c>
      <c r="N94" s="176">
        <f t="shared" ca="1" si="25"/>
        <v>491.12000000000006</v>
      </c>
      <c r="O94" s="177">
        <f t="shared" ca="1" si="26"/>
        <v>158.20000000000002</v>
      </c>
      <c r="P94" s="177">
        <f t="shared" ca="1" si="27"/>
        <v>9.0200000000000014</v>
      </c>
      <c r="Q94" s="177">
        <f t="shared" ca="1" si="28"/>
        <v>0</v>
      </c>
      <c r="R94" s="178">
        <f t="shared" ca="1" si="29"/>
        <v>658.34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654.28</v>
      </c>
      <c r="I95" s="180">
        <f t="shared" ca="1" si="20"/>
        <v>491.12</v>
      </c>
      <c r="J95" s="177">
        <f t="shared" ca="1" si="21"/>
        <v>158.19999999999999</v>
      </c>
      <c r="K95" s="177">
        <f t="shared" ca="1" si="22"/>
        <v>4.96</v>
      </c>
      <c r="L95" s="177">
        <f t="shared" ca="1" si="23"/>
        <v>0</v>
      </c>
      <c r="M95" s="178">
        <f t="shared" ca="1" si="24"/>
        <v>654.28</v>
      </c>
      <c r="N95" s="176">
        <f t="shared" ca="1" si="25"/>
        <v>491.12</v>
      </c>
      <c r="O95" s="177">
        <f t="shared" ca="1" si="26"/>
        <v>158.19999999999999</v>
      </c>
      <c r="P95" s="177">
        <f t="shared" ca="1" si="27"/>
        <v>4.96</v>
      </c>
      <c r="Q95" s="177">
        <f t="shared" ca="1" si="28"/>
        <v>0</v>
      </c>
      <c r="R95" s="178">
        <f t="shared" ca="1" si="29"/>
        <v>654.28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654.28</v>
      </c>
      <c r="I96" s="180">
        <f t="shared" ca="1" si="20"/>
        <v>491.12</v>
      </c>
      <c r="J96" s="177">
        <f t="shared" ca="1" si="21"/>
        <v>158.19999999999999</v>
      </c>
      <c r="K96" s="177">
        <f t="shared" ca="1" si="22"/>
        <v>4.96</v>
      </c>
      <c r="L96" s="177">
        <f t="shared" ca="1" si="23"/>
        <v>0</v>
      </c>
      <c r="M96" s="178">
        <f t="shared" ca="1" si="24"/>
        <v>654.28</v>
      </c>
      <c r="N96" s="176">
        <f t="shared" ca="1" si="25"/>
        <v>491.12</v>
      </c>
      <c r="O96" s="177">
        <f t="shared" ca="1" si="26"/>
        <v>158.19999999999999</v>
      </c>
      <c r="P96" s="177">
        <f t="shared" ca="1" si="27"/>
        <v>4.96</v>
      </c>
      <c r="Q96" s="177">
        <f t="shared" ca="1" si="28"/>
        <v>0</v>
      </c>
      <c r="R96" s="178">
        <f t="shared" ca="1" si="29"/>
        <v>654.28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587.84</v>
      </c>
      <c r="I97" s="180">
        <f t="shared" ca="1" si="20"/>
        <v>491.12</v>
      </c>
      <c r="J97" s="177">
        <f t="shared" ca="1" si="21"/>
        <v>87.7</v>
      </c>
      <c r="K97" s="177">
        <f t="shared" ca="1" si="22"/>
        <v>9.02</v>
      </c>
      <c r="L97" s="177">
        <f t="shared" ca="1" si="23"/>
        <v>0</v>
      </c>
      <c r="M97" s="178">
        <f t="shared" ca="1" si="24"/>
        <v>587.84</v>
      </c>
      <c r="N97" s="176">
        <f t="shared" ca="1" si="25"/>
        <v>491.12</v>
      </c>
      <c r="O97" s="177">
        <f t="shared" ca="1" si="26"/>
        <v>87.7</v>
      </c>
      <c r="P97" s="177">
        <f t="shared" ca="1" si="27"/>
        <v>9.02</v>
      </c>
      <c r="Q97" s="177">
        <f t="shared" ca="1" si="28"/>
        <v>0</v>
      </c>
      <c r="R97" s="178">
        <f t="shared" ca="1" si="29"/>
        <v>587.84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587.84</v>
      </c>
      <c r="I98" s="185">
        <f t="shared" ca="1" si="20"/>
        <v>491.12</v>
      </c>
      <c r="J98" s="182">
        <f t="shared" ca="1" si="21"/>
        <v>87.7</v>
      </c>
      <c r="K98" s="182">
        <f t="shared" ca="1" si="22"/>
        <v>9.02</v>
      </c>
      <c r="L98" s="182">
        <f t="shared" ca="1" si="23"/>
        <v>0</v>
      </c>
      <c r="M98" s="183">
        <f t="shared" ca="1" si="24"/>
        <v>587.84</v>
      </c>
      <c r="N98" s="181">
        <f t="shared" ca="1" si="25"/>
        <v>491.12</v>
      </c>
      <c r="O98" s="182">
        <f t="shared" ca="1" si="26"/>
        <v>87.7</v>
      </c>
      <c r="P98" s="182">
        <f t="shared" ca="1" si="27"/>
        <v>9.02</v>
      </c>
      <c r="Q98" s="182">
        <f t="shared" ca="1" si="28"/>
        <v>0</v>
      </c>
      <c r="R98" s="183">
        <f t="shared" ca="1" si="29"/>
        <v>587.84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16.395269999999993</v>
      </c>
      <c r="C99" s="57">
        <f t="shared" ref="C99:R99" ca="1" si="30">SUM(C3:C98)/4000</f>
        <v>12.230871419999989</v>
      </c>
      <c r="D99" s="55">
        <f t="shared" ca="1" si="30"/>
        <v>3.939783380999994</v>
      </c>
      <c r="E99" s="55">
        <f t="shared" ca="1" si="30"/>
        <v>0.2246151989999999</v>
      </c>
      <c r="F99" s="56">
        <f t="shared" ca="1" si="30"/>
        <v>0</v>
      </c>
      <c r="G99" s="60">
        <f t="shared" ca="1" si="30"/>
        <v>0</v>
      </c>
      <c r="H99" s="60">
        <f t="shared" ca="1" si="30"/>
        <v>11.45603249999998</v>
      </c>
      <c r="I99" s="168">
        <f t="shared" ca="1" si="30"/>
        <v>8.6600724999999947</v>
      </c>
      <c r="J99" s="55">
        <f t="shared" ca="1" si="30"/>
        <v>2.6389900000000002</v>
      </c>
      <c r="K99" s="55">
        <f t="shared" ca="1" si="30"/>
        <v>0.15696999999999986</v>
      </c>
      <c r="L99" s="55">
        <f t="shared" ca="1" si="30"/>
        <v>0</v>
      </c>
      <c r="M99" s="56">
        <f t="shared" ca="1" si="30"/>
        <v>11.45603249999998</v>
      </c>
      <c r="N99" s="57">
        <f t="shared" ca="1" si="30"/>
        <v>8.6600724999999947</v>
      </c>
      <c r="O99" s="55">
        <f t="shared" ca="1" si="30"/>
        <v>2.6389900000000002</v>
      </c>
      <c r="P99" s="55">
        <f t="shared" ca="1" si="30"/>
        <v>0.15696999999999989</v>
      </c>
      <c r="Q99" s="55">
        <f t="shared" ca="1" si="30"/>
        <v>0</v>
      </c>
      <c r="R99" s="56">
        <f t="shared" ca="1" si="30"/>
        <v>11.45603249999998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4.3919273108556922E-3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5.09521061742646E-3</v>
      </c>
      <c r="R3" s="25">
        <f>BRPL_EOD!R3-BRPL_ISGS_exbus!R3</f>
        <v>5.0488069414349468E-3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-4.3924700513393589E-3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4.3919273108556922E-3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8.78170064644479E-3</v>
      </c>
      <c r="R4" s="25">
        <f>BRPL_EOD!R4-BRPL_ISGS_exbus!R4</f>
        <v>4.3906020557997749E-3</v>
      </c>
      <c r="S4" s="25">
        <f>BRPL_EOD!S4-BRPL_ISGS_exbus!S4</f>
        <v>4.3889980353633007E-3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-4.3924700513393589E-3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-1.3382240316017757E-4</v>
      </c>
      <c r="M5" s="25">
        <f>BRPL_EOD!M5-BRPL_ISGS_exbus!M5</f>
        <v>0</v>
      </c>
      <c r="N5" s="25">
        <f>BRPL_EOD!N5-BRPL_ISGS_exbus!N5</f>
        <v>4.3919273108556922E-3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8.78170064644479E-3</v>
      </c>
      <c r="R5" s="25">
        <f>BRPL_EOD!R5-BRPL_ISGS_exbus!R5</f>
        <v>4.3906020557997749E-3</v>
      </c>
      <c r="S5" s="25">
        <f>BRPL_EOD!S5-BRPL_ISGS_exbus!S5</f>
        <v>4.3889980353633007E-3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-4.3924700513393589E-3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-1.3382240316017757E-4</v>
      </c>
      <c r="M6" s="25">
        <f>BRPL_EOD!M6-BRPL_ISGS_exbus!M6</f>
        <v>0</v>
      </c>
      <c r="N6" s="25">
        <f>BRPL_EOD!N6-BRPL_ISGS_exbus!N6</f>
        <v>4.3919273108556922E-3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8.78170064644479E-3</v>
      </c>
      <c r="R6" s="25">
        <f>BRPL_EOD!R6-BRPL_ISGS_exbus!R6</f>
        <v>4.3906020557997749E-3</v>
      </c>
      <c r="S6" s="25">
        <f>BRPL_EOD!S6-BRPL_ISGS_exbus!S6</f>
        <v>4.3889980353633007E-3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-4.3924700513393589E-3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4.3919273108556922E-3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8.78170064644479E-3</v>
      </c>
      <c r="R7" s="25">
        <f>BRPL_EOD!R7-BRPL_ISGS_exbus!R7</f>
        <v>4.3906020557997749E-3</v>
      </c>
      <c r="S7" s="25">
        <f>BRPL_EOD!S7-BRPL_ISGS_exbus!S7</f>
        <v>4.3889980353633007E-3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-4.3924700513393589E-3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4.3919273108556922E-3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8.78170064644479E-3</v>
      </c>
      <c r="R8" s="25">
        <f>BRPL_EOD!R8-BRPL_ISGS_exbus!R8</f>
        <v>4.3906020557997749E-3</v>
      </c>
      <c r="S8" s="25">
        <f>BRPL_EOD!S8-BRPL_ISGS_exbus!S8</f>
        <v>4.3889980353633007E-3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-4.3924700513393589E-3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4.3919273108556922E-3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8.78170064644479E-3</v>
      </c>
      <c r="R9" s="25">
        <f>BRPL_EOD!R9-BRPL_ISGS_exbus!R9</f>
        <v>4.3906020557997749E-3</v>
      </c>
      <c r="S9" s="25">
        <f>BRPL_EOD!S9-BRPL_ISGS_exbus!S9</f>
        <v>4.3889980353633007E-3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-4.3924700513393589E-3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4.3919273108556922E-3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8.78170064644479E-3</v>
      </c>
      <c r="R10" s="25">
        <f>BRPL_EOD!R10-BRPL_ISGS_exbus!R10</f>
        <v>4.3906020557997749E-3</v>
      </c>
      <c r="S10" s="25">
        <f>BRPL_EOD!S10-BRPL_ISGS_exbus!S10</f>
        <v>4.3889980353633007E-3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-4.3924700513393589E-3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4.3919273108556922E-3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-5.2089887640462962E-3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-4.3924700513393589E-3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4.3919273108556922E-3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-4.3924700513393589E-3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4.3919273108556922E-3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-4.3924700513393589E-3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4.3919273108556922E-3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-4.3924700513393589E-3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4.3919273108556922E-3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-4.3924700513393589E-3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4.3919273108556922E-3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-5.4843304843315011E-3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4.3919273108556922E-3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-4.3924700513393589E-3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4.3919273108556922E-3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-4.3924700513393589E-3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4.3919273108556922E-3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-4.3924700513393589E-3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4.3919273108556922E-3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-4.3924700513393589E-3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-1.3309280416917701E-4</v>
      </c>
      <c r="M21" s="25">
        <f>BRPL_EOD!M21-BRPL_ISGS_exbus!M21</f>
        <v>0</v>
      </c>
      <c r="N21" s="25">
        <f>BRPL_EOD!N21-BRPL_ISGS_exbus!N21</f>
        <v>4.3919273108556922E-3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4.390096618358541E-3</v>
      </c>
      <c r="R21" s="25">
        <f>BRPL_EOD!R21-BRPL_ISGS_exbus!R21</f>
        <v>4.3924089378659659E-3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-4.3924700513393589E-3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-1.3309280416917701E-4</v>
      </c>
      <c r="M22" s="25">
        <f>BRPL_EOD!M22-BRPL_ISGS_exbus!M22</f>
        <v>0</v>
      </c>
      <c r="N22" s="25">
        <f>BRPL_EOD!N22-BRPL_ISGS_exbus!N22</f>
        <v>4.3919273108556922E-3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8.78170064644479E-3</v>
      </c>
      <c r="R22" s="25">
        <f>BRPL_EOD!R22-BRPL_ISGS_exbus!R22</f>
        <v>4.3923134514578521E-3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-4.3924700513393589E-3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-1.3309280416917701E-4</v>
      </c>
      <c r="M23" s="25">
        <f>BRPL_EOD!M23-BRPL_ISGS_exbus!M23</f>
        <v>0</v>
      </c>
      <c r="N23" s="25">
        <f>BRPL_EOD!N23-BRPL_ISGS_exbus!N23</f>
        <v>4.3919273108556922E-3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8.78170064644479E-3</v>
      </c>
      <c r="R23" s="25">
        <f>BRPL_EOD!R23-BRPL_ISGS_exbus!R23</f>
        <v>4.3906020557997749E-3</v>
      </c>
      <c r="S23" s="25">
        <f>BRPL_EOD!S23-BRPL_ISGS_exbus!S23</f>
        <v>4.3889980353633007E-3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-4.3924700513393589E-3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-1.3309280416917701E-4</v>
      </c>
      <c r="M24" s="25">
        <f>BRPL_EOD!M24-BRPL_ISGS_exbus!M24</f>
        <v>0</v>
      </c>
      <c r="N24" s="25">
        <f>BRPL_EOD!N24-BRPL_ISGS_exbus!N24</f>
        <v>4.3919273108556922E-3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8.78170064644479E-3</v>
      </c>
      <c r="R24" s="25">
        <f>BRPL_EOD!R24-BRPL_ISGS_exbus!R24</f>
        <v>4.3906020557997749E-3</v>
      </c>
      <c r="S24" s="25">
        <f>BRPL_EOD!S24-BRPL_ISGS_exbus!S24</f>
        <v>4.3889980353633007E-3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-4.3924700513393589E-3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-1.0872768953706924E-4</v>
      </c>
      <c r="M25" s="25">
        <f>BRPL_EOD!M25-BRPL_ISGS_exbus!M25</f>
        <v>0</v>
      </c>
      <c r="N25" s="25">
        <f>BRPL_EOD!N25-BRPL_ISGS_exbus!N25</f>
        <v>4.3919273108556922E-3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5.09521061742646E-3</v>
      </c>
      <c r="R25" s="25">
        <f>BRPL_EOD!R25-BRPL_ISGS_exbus!R25</f>
        <v>5.0965360590566888E-3</v>
      </c>
      <c r="S25" s="25">
        <f>BRPL_EOD!S25-BRPL_ISGS_exbus!S25</f>
        <v>5.0934792521655226E-3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-4.3924700513393589E-3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-9.141724261407802E-5</v>
      </c>
      <c r="M26" s="25">
        <f>BRPL_EOD!M26-BRPL_ISGS_exbus!M26</f>
        <v>0</v>
      </c>
      <c r="N26" s="25">
        <f>BRPL_EOD!N26-BRPL_ISGS_exbus!N26</f>
        <v>4.3919273108556922E-3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8.78170064644479E-3</v>
      </c>
      <c r="R26" s="25">
        <f>BRPL_EOD!R26-BRPL_ISGS_exbus!R26</f>
        <v>4.391691394658892E-3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-4.3924700513393589E-3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4.3919273108556922E-3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8.78170064644479E-3</v>
      </c>
      <c r="R27" s="25">
        <f>BRPL_EOD!R27-BRPL_ISGS_exbus!R27</f>
        <v>4.3906020557997749E-3</v>
      </c>
      <c r="S27" s="25">
        <f>BRPL_EOD!S27-BRPL_ISGS_exbus!S27</f>
        <v>4.3889980353633007E-3</v>
      </c>
      <c r="T27" s="25">
        <f>BRPL_EOD!T27-BRPL_ISGS_exbus!T27</f>
        <v>0</v>
      </c>
      <c r="U27" s="25">
        <f>BRPL_EOD!U27-BRPL_ISGS_exbus!U27</f>
        <v>-1.4831943391371283E-3</v>
      </c>
      <c r="V27" s="25">
        <f>BRPL_EOD!V27-BRPL_ISGS_exbus!V27</f>
        <v>-4.3924700513393589E-3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-7.9780842985321954E-5</v>
      </c>
      <c r="M28" s="25">
        <f>BRPL_EOD!M28-BRPL_ISGS_exbus!M28</f>
        <v>0</v>
      </c>
      <c r="N28" s="25">
        <f>BRPL_EOD!N28-BRPL_ISGS_exbus!N28</f>
        <v>4.3919273108556922E-3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8.78170064644479E-3</v>
      </c>
      <c r="R28" s="25">
        <f>BRPL_EOD!R28-BRPL_ISGS_exbus!R28</f>
        <v>4.3906020557997749E-3</v>
      </c>
      <c r="S28" s="25">
        <f>BRPL_EOD!S28-BRPL_ISGS_exbus!S28</f>
        <v>4.3889980353633007E-3</v>
      </c>
      <c r="T28" s="25">
        <f>BRPL_EOD!T28-BRPL_ISGS_exbus!T28</f>
        <v>0</v>
      </c>
      <c r="U28" s="25">
        <f>BRPL_EOD!U28-BRPL_ISGS_exbus!U28</f>
        <v>-1.4831522971832101E-3</v>
      </c>
      <c r="V28" s="25">
        <f>BRPL_EOD!V28-BRPL_ISGS_exbus!V28</f>
        <v>-4.3924700513393589E-3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-7.9780842985321954E-5</v>
      </c>
      <c r="M29" s="25">
        <f>BRPL_EOD!M29-BRPL_ISGS_exbus!M29</f>
        <v>0</v>
      </c>
      <c r="N29" s="25">
        <f>BRPL_EOD!N29-BRPL_ISGS_exbus!N29</f>
        <v>4.3919273108556922E-3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8.78170064644479E-3</v>
      </c>
      <c r="R29" s="25">
        <f>BRPL_EOD!R29-BRPL_ISGS_exbus!R29</f>
        <v>4.3906020557997749E-3</v>
      </c>
      <c r="S29" s="25">
        <f>BRPL_EOD!S29-BRPL_ISGS_exbus!S29</f>
        <v>4.3889980353633007E-3</v>
      </c>
      <c r="T29" s="25">
        <f>BRPL_EOD!T29-BRPL_ISGS_exbus!T29</f>
        <v>0</v>
      </c>
      <c r="U29" s="25">
        <f>BRPL_EOD!U29-BRPL_ISGS_exbus!U29</f>
        <v>-1.4831522971832101E-3</v>
      </c>
      <c r="V29" s="25">
        <f>BRPL_EOD!V29-BRPL_ISGS_exbus!V29</f>
        <v>-4.3924700513393589E-3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-7.9780842985321954E-5</v>
      </c>
      <c r="M30" s="25">
        <f>BRPL_EOD!M30-BRPL_ISGS_exbus!M30</f>
        <v>0</v>
      </c>
      <c r="N30" s="25">
        <f>BRPL_EOD!N30-BRPL_ISGS_exbus!N30</f>
        <v>4.3919273108556922E-3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8.78170064644479E-3</v>
      </c>
      <c r="R30" s="25">
        <f>BRPL_EOD!R30-BRPL_ISGS_exbus!R30</f>
        <v>4.3906020557997749E-3</v>
      </c>
      <c r="S30" s="25">
        <f>BRPL_EOD!S30-BRPL_ISGS_exbus!S30</f>
        <v>4.3889980353633007E-3</v>
      </c>
      <c r="T30" s="25">
        <f>BRPL_EOD!T30-BRPL_ISGS_exbus!T30</f>
        <v>0</v>
      </c>
      <c r="U30" s="25">
        <f>BRPL_EOD!U30-BRPL_ISGS_exbus!U30</f>
        <v>-1.4831522971832101E-3</v>
      </c>
      <c r="V30" s="25">
        <f>BRPL_EOD!V30-BRPL_ISGS_exbus!V30</f>
        <v>-4.3924700513393589E-3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-9.141724261407802E-5</v>
      </c>
      <c r="M31" s="25">
        <f>BRPL_EOD!M31-BRPL_ISGS_exbus!M31</f>
        <v>0</v>
      </c>
      <c r="N31" s="25">
        <f>BRPL_EOD!N31-BRPL_ISGS_exbus!N31</f>
        <v>4.3919273108556922E-3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5.09521061742646E-3</v>
      </c>
      <c r="R31" s="25">
        <f>BRPL_EOD!R31-BRPL_ISGS_exbus!R31</f>
        <v>5.0965360590566888E-3</v>
      </c>
      <c r="S31" s="25">
        <f>BRPL_EOD!S31-BRPL_ISGS_exbus!S31</f>
        <v>5.0934792521655226E-3</v>
      </c>
      <c r="T31" s="25">
        <f>BRPL_EOD!T31-BRPL_ISGS_exbus!T31</f>
        <v>0</v>
      </c>
      <c r="U31" s="25">
        <f>BRPL_EOD!U31-BRPL_ISGS_exbus!U31</f>
        <v>-1.4831522971832101E-3</v>
      </c>
      <c r="V31" s="25">
        <f>BRPL_EOD!V31-BRPL_ISGS_exbus!V31</f>
        <v>-5.0959629384514926E-3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-1.0872768953706924E-4</v>
      </c>
      <c r="M32" s="25">
        <f>BRPL_EOD!M32-BRPL_ISGS_exbus!M32</f>
        <v>0</v>
      </c>
      <c r="N32" s="25">
        <f>BRPL_EOD!N32-BRPL_ISGS_exbus!N32</f>
        <v>4.3919273108556922E-3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5.09521061742646E-3</v>
      </c>
      <c r="R32" s="25">
        <f>BRPL_EOD!R32-BRPL_ISGS_exbus!R32</f>
        <v>5.0965360590566888E-3</v>
      </c>
      <c r="S32" s="25">
        <f>BRPL_EOD!S32-BRPL_ISGS_exbus!S32</f>
        <v>5.0934792521655226E-3</v>
      </c>
      <c r="T32" s="25">
        <f>BRPL_EOD!T32-BRPL_ISGS_exbus!T32</f>
        <v>0</v>
      </c>
      <c r="U32" s="25">
        <f>BRPL_EOD!U32-BRPL_ISGS_exbus!U32</f>
        <v>-1.4831522971832101E-3</v>
      </c>
      <c r="V32" s="25">
        <f>BRPL_EOD!V32-BRPL_ISGS_exbus!V32</f>
        <v>-5.0959629384514926E-3</v>
      </c>
      <c r="W32" s="25">
        <f>BRPL_EOD!W32-BRPL_ISGS_exbus!W32</f>
        <v>4.4081352833629239E-3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-1.3309280416917701E-4</v>
      </c>
      <c r="M33" s="25">
        <f>BRPL_EOD!M33-BRPL_ISGS_exbus!M33</f>
        <v>0</v>
      </c>
      <c r="N33" s="25">
        <f>BRPL_EOD!N33-BRPL_ISGS_exbus!N33</f>
        <v>4.3919273108556922E-3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5.09521061742646E-3</v>
      </c>
      <c r="R33" s="25">
        <f>BRPL_EOD!R33-BRPL_ISGS_exbus!R33</f>
        <v>5.0965360590566888E-3</v>
      </c>
      <c r="S33" s="25">
        <f>BRPL_EOD!S33-BRPL_ISGS_exbus!S33</f>
        <v>5.0934792521655226E-3</v>
      </c>
      <c r="T33" s="25">
        <f>BRPL_EOD!T33-BRPL_ISGS_exbus!T33</f>
        <v>0</v>
      </c>
      <c r="U33" s="25">
        <f>BRPL_EOD!U33-BRPL_ISGS_exbus!U33</f>
        <v>-1.4831522971832101E-3</v>
      </c>
      <c r="V33" s="25">
        <f>BRPL_EOD!V33-BRPL_ISGS_exbus!V33</f>
        <v>-4.3924700513393589E-3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-1.3309280416917701E-4</v>
      </c>
      <c r="M34" s="25">
        <f>BRPL_EOD!M34-BRPL_ISGS_exbus!M34</f>
        <v>0</v>
      </c>
      <c r="N34" s="25">
        <f>BRPL_EOD!N34-BRPL_ISGS_exbus!N34</f>
        <v>4.3919273108556922E-3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5.09521061742646E-3</v>
      </c>
      <c r="R34" s="25">
        <f>BRPL_EOD!R34-BRPL_ISGS_exbus!R34</f>
        <v>5.0965360590566888E-3</v>
      </c>
      <c r="S34" s="25">
        <f>BRPL_EOD!S34-BRPL_ISGS_exbus!S34</f>
        <v>5.0934792521655226E-3</v>
      </c>
      <c r="T34" s="25">
        <f>BRPL_EOD!T34-BRPL_ISGS_exbus!T34</f>
        <v>0</v>
      </c>
      <c r="U34" s="25">
        <f>BRPL_EOD!U34-BRPL_ISGS_exbus!U34</f>
        <v>-1.4831522971832101E-3</v>
      </c>
      <c r="V34" s="25">
        <f>BRPL_EOD!V34-BRPL_ISGS_exbus!V34</f>
        <v>-4.3924700513393589E-3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-1.4036274468320897E-4</v>
      </c>
      <c r="M35" s="25">
        <f>BRPL_EOD!M35-BRPL_ISGS_exbus!M35</f>
        <v>0</v>
      </c>
      <c r="N35" s="25">
        <f>BRPL_EOD!N35-BRPL_ISGS_exbus!N35</f>
        <v>4.3919273108556922E-3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-1.4831522971832101E-3</v>
      </c>
      <c r="V35" s="25">
        <f>BRPL_EOD!V35-BRPL_ISGS_exbus!V35</f>
        <v>-4.3924700513393589E-3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4.3919273108556922E-3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-1.4831522971832101E-3</v>
      </c>
      <c r="V36" s="25">
        <f>BRPL_EOD!V36-BRPL_ISGS_exbus!V36</f>
        <v>-4.3924700513393589E-3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4.3919273108556922E-3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-1.4831522971832101E-3</v>
      </c>
      <c r="V37" s="25">
        <f>BRPL_EOD!V37-BRPL_ISGS_exbus!V37</f>
        <v>-5.0959629384514926E-3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4.3919273108556922E-3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-1.4831522971832101E-3</v>
      </c>
      <c r="V38" s="25">
        <f>BRPL_EOD!V38-BRPL_ISGS_exbus!V38</f>
        <v>-5.0959629384514926E-3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4.3919273108556922E-3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-1.4831522971832101E-3</v>
      </c>
      <c r="V39" s="25">
        <f>BRPL_EOD!V39-BRPL_ISGS_exbus!V39</f>
        <v>-5.0959629384514926E-3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4.3919273108556922E-3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-1.4831522971832101E-3</v>
      </c>
      <c r="V40" s="25">
        <f>BRPL_EOD!V40-BRPL_ISGS_exbus!V40</f>
        <v>-4.3924700513393589E-3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4.3919273108556922E-3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-1.4831522971832101E-3</v>
      </c>
      <c r="V41" s="25">
        <f>BRPL_EOD!V41-BRPL_ISGS_exbus!V41</f>
        <v>-5.4843304843315011E-3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4.3919273108556922E-3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-1.4831522971832101E-3</v>
      </c>
      <c r="V42" s="25">
        <f>BRPL_EOD!V42-BRPL_ISGS_exbus!V42</f>
        <v>-5.4843304843315011E-3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4.3919273108556922E-3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-4.3944099378885326E-3</v>
      </c>
      <c r="R43" s="25">
        <f>BRPL_EOD!R43-BRPL_ISGS_exbus!R43</f>
        <v>0</v>
      </c>
      <c r="S43" s="25">
        <f>BRPL_EOD!S43-BRPL_ISGS_exbus!S43</f>
        <v>-4.3922984356203898E-3</v>
      </c>
      <c r="T43" s="25">
        <f>BRPL_EOD!T43-BRPL_ISGS_exbus!T43</f>
        <v>0</v>
      </c>
      <c r="U43" s="25">
        <f>BRPL_EOD!U43-BRPL_ISGS_exbus!U43</f>
        <v>-1.4831522971832101E-3</v>
      </c>
      <c r="V43" s="25">
        <f>BRPL_EOD!V43-BRPL_ISGS_exbus!V43</f>
        <v>-5.4843304843315011E-3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4.3919273108556922E-3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-4.3922984356203898E-3</v>
      </c>
      <c r="T44" s="25">
        <f>BRPL_EOD!T44-BRPL_ISGS_exbus!T44</f>
        <v>0</v>
      </c>
      <c r="U44" s="25">
        <f>BRPL_EOD!U44-BRPL_ISGS_exbus!U44</f>
        <v>-1.4831522971832101E-3</v>
      </c>
      <c r="V44" s="25">
        <f>BRPL_EOD!V44-BRPL_ISGS_exbus!V44</f>
        <v>-5.4843304843315011E-3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4.3919273108556922E-3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-4.3922984356203898E-3</v>
      </c>
      <c r="T45" s="25">
        <f>BRPL_EOD!T45-BRPL_ISGS_exbus!T45</f>
        <v>0</v>
      </c>
      <c r="U45" s="25">
        <f>BRPL_EOD!U45-BRPL_ISGS_exbus!U45</f>
        <v>-1.4831522971832101E-3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4.3919273108556922E-3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-4.3922984356203898E-3</v>
      </c>
      <c r="T46" s="25">
        <f>BRPL_EOD!T46-BRPL_ISGS_exbus!T46</f>
        <v>0</v>
      </c>
      <c r="U46" s="25">
        <f>BRPL_EOD!U46-BRPL_ISGS_exbus!U46</f>
        <v>-1.4831522971832101E-3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4.3919273108556922E-3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-4.3922984356203898E-3</v>
      </c>
      <c r="T47" s="25">
        <f>BRPL_EOD!T47-BRPL_ISGS_exbus!T47</f>
        <v>0</v>
      </c>
      <c r="U47" s="25">
        <f>BRPL_EOD!U47-BRPL_ISGS_exbus!U47</f>
        <v>-1.4831522971832101E-3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4.3919273108556922E-3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-4.3922984356203898E-3</v>
      </c>
      <c r="T48" s="25">
        <f>BRPL_EOD!T48-BRPL_ISGS_exbus!T48</f>
        <v>0</v>
      </c>
      <c r="U48" s="25">
        <f>BRPL_EOD!U48-BRPL_ISGS_exbus!U48</f>
        <v>-1.4831522971832101E-3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-3.5294720656011691E-3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4.3919273108556922E-3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-4.3922984356203898E-3</v>
      </c>
      <c r="T49" s="25">
        <f>BRPL_EOD!T49-BRPL_ISGS_exbus!T49</f>
        <v>0</v>
      </c>
      <c r="U49" s="25">
        <f>BRPL_EOD!U49-BRPL_ISGS_exbus!U49</f>
        <v>-1.4831522971832101E-3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-3.5294720656011691E-3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4.3919273108556922E-3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-4.3922984356203898E-3</v>
      </c>
      <c r="T50" s="25">
        <f>BRPL_EOD!T50-BRPL_ISGS_exbus!T50</f>
        <v>0</v>
      </c>
      <c r="U50" s="25">
        <f>BRPL_EOD!U50-BRPL_ISGS_exbus!U50</f>
        <v>-1.4831522971832101E-3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-3.5294720656011691E-3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4.3919273108556922E-3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-4.3922984356203898E-3</v>
      </c>
      <c r="T51" s="25">
        <f>BRPL_EOD!T51-BRPL_ISGS_exbus!T51</f>
        <v>0</v>
      </c>
      <c r="U51" s="25">
        <f>BRPL_EOD!U51-BRPL_ISGS_exbus!U51</f>
        <v>-1.4831522971832101E-3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4.3919273108556922E-3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-4.3922984356203898E-3</v>
      </c>
      <c r="T52" s="25">
        <f>BRPL_EOD!T52-BRPL_ISGS_exbus!T52</f>
        <v>0</v>
      </c>
      <c r="U52" s="25">
        <f>BRPL_EOD!U52-BRPL_ISGS_exbus!U52</f>
        <v>-1.4831522971832101E-3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4.3919273108556922E-3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-4.3922984356203898E-3</v>
      </c>
      <c r="T53" s="25">
        <f>BRPL_EOD!T53-BRPL_ISGS_exbus!T53</f>
        <v>0</v>
      </c>
      <c r="U53" s="25">
        <f>BRPL_EOD!U53-BRPL_ISGS_exbus!U53</f>
        <v>-1.4831522971832101E-3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4.3919273108556922E-3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-4.3922984356203898E-3</v>
      </c>
      <c r="T54" s="25">
        <f>BRPL_EOD!T54-BRPL_ISGS_exbus!T54</f>
        <v>0</v>
      </c>
      <c r="U54" s="25">
        <f>BRPL_EOD!U54-BRPL_ISGS_exbus!U54</f>
        <v>-1.4831522971832101E-3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4.3919273108556922E-3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-4.3922984356203898E-3</v>
      </c>
      <c r="T55" s="25">
        <f>BRPL_EOD!T55-BRPL_ISGS_exbus!T55</f>
        <v>0</v>
      </c>
      <c r="U55" s="25">
        <f>BRPL_EOD!U55-BRPL_ISGS_exbus!U55</f>
        <v>-1.4831522971832101E-3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4.3919273108556922E-3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-4.3922984356203898E-3</v>
      </c>
      <c r="T56" s="25">
        <f>BRPL_EOD!T56-BRPL_ISGS_exbus!T56</f>
        <v>0</v>
      </c>
      <c r="U56" s="25">
        <f>BRPL_EOD!U56-BRPL_ISGS_exbus!U56</f>
        <v>-1.4831522971832101E-3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4.3919273108556922E-3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-4.3922984356203898E-3</v>
      </c>
      <c r="T57" s="25">
        <f>BRPL_EOD!T57-BRPL_ISGS_exbus!T57</f>
        <v>0</v>
      </c>
      <c r="U57" s="25">
        <f>BRPL_EOD!U57-BRPL_ISGS_exbus!U57</f>
        <v>-1.4831522971832101E-3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4.3919273108556922E-3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-4.3922984356203898E-3</v>
      </c>
      <c r="T58" s="25">
        <f>BRPL_EOD!T58-BRPL_ISGS_exbus!T58</f>
        <v>0</v>
      </c>
      <c r="U58" s="25">
        <f>BRPL_EOD!U58-BRPL_ISGS_exbus!U58</f>
        <v>-1.4831522971832101E-3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4.3919273108556922E-3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-4.3922984356203898E-3</v>
      </c>
      <c r="T59" s="25">
        <f>BRPL_EOD!T59-BRPL_ISGS_exbus!T59</f>
        <v>0</v>
      </c>
      <c r="U59" s="25">
        <f>BRPL_EOD!U59-BRPL_ISGS_exbus!U59</f>
        <v>-1.4831522971832101E-3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4.3919273108556922E-3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-4.3922984356203898E-3</v>
      </c>
      <c r="T60" s="25">
        <f>BRPL_EOD!T60-BRPL_ISGS_exbus!T60</f>
        <v>0</v>
      </c>
      <c r="U60" s="25">
        <f>BRPL_EOD!U60-BRPL_ISGS_exbus!U60</f>
        <v>-1.4831522971832101E-3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4.3919273108556922E-3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-4.3922984356203898E-3</v>
      </c>
      <c r="T61" s="25">
        <f>BRPL_EOD!T61-BRPL_ISGS_exbus!T61</f>
        <v>0</v>
      </c>
      <c r="U61" s="25">
        <f>BRPL_EOD!U61-BRPL_ISGS_exbus!U61</f>
        <v>-1.4831522971832101E-3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4.3919273108556922E-3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-4.3922984356203898E-3</v>
      </c>
      <c r="T62" s="25">
        <f>BRPL_EOD!T62-BRPL_ISGS_exbus!T62</f>
        <v>0</v>
      </c>
      <c r="U62" s="25">
        <f>BRPL_EOD!U62-BRPL_ISGS_exbus!U62</f>
        <v>-1.4831522971832101E-3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4.3919273108556922E-3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-4.3922984356203898E-3</v>
      </c>
      <c r="T63" s="25">
        <f>BRPL_EOD!T63-BRPL_ISGS_exbus!T63</f>
        <v>0</v>
      </c>
      <c r="U63" s="25">
        <f>BRPL_EOD!U63-BRPL_ISGS_exbus!U63</f>
        <v>-1.4831522971832101E-3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-5.9129451667629951E-3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4.3919273108556922E-3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-4.3922984356203898E-3</v>
      </c>
      <c r="T64" s="25">
        <f>BRPL_EOD!T64-BRPL_ISGS_exbus!T64</f>
        <v>0</v>
      </c>
      <c r="U64" s="25">
        <f>BRPL_EOD!U64-BRPL_ISGS_exbus!U64</f>
        <v>-1.4831522971832101E-3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4.3919273108556922E-3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-4.3922984356203898E-3</v>
      </c>
      <c r="T65" s="25">
        <f>BRPL_EOD!T65-BRPL_ISGS_exbus!T65</f>
        <v>0</v>
      </c>
      <c r="U65" s="25">
        <f>BRPL_EOD!U65-BRPL_ISGS_exbus!U65</f>
        <v>-1.4831522971832101E-3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4.3919273108556922E-3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-4.3922984356203898E-3</v>
      </c>
      <c r="T66" s="25">
        <f>BRPL_EOD!T66-BRPL_ISGS_exbus!T66</f>
        <v>0</v>
      </c>
      <c r="U66" s="25">
        <f>BRPL_EOD!U66-BRPL_ISGS_exbus!U66</f>
        <v>-1.4831522971832101E-3</v>
      </c>
      <c r="V66" s="25">
        <f>BRPL_EOD!V66-BRPL_ISGS_exbus!V66</f>
        <v>-3.8176638176636857E-3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4.3919273108556922E-3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6.6945925361761027E-3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-1.4831522971832101E-3</v>
      </c>
      <c r="V67" s="25">
        <f>BRPL_EOD!V67-BRPL_ISGS_exbus!V67</f>
        <v>-5.4843304843315011E-3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4.3919273108556922E-3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5.5325814536342222E-3</v>
      </c>
      <c r="R68" s="25">
        <f>BRPL_EOD!R68-BRPL_ISGS_exbus!R68</f>
        <v>5.3760863050662522E-3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-1.4831522971832101E-3</v>
      </c>
      <c r="V68" s="25">
        <f>BRPL_EOD!V68-BRPL_ISGS_exbus!V68</f>
        <v>-5.4843304843315011E-3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4.3919273108556922E-3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5.5325814536342222E-3</v>
      </c>
      <c r="R69" s="25">
        <f>BRPL_EOD!R69-BRPL_ISGS_exbus!R69</f>
        <v>5.3760863050662522E-3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-1.4831522971832101E-3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4.3919273108556922E-3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5.5325814536342222E-3</v>
      </c>
      <c r="R70" s="25">
        <f>BRPL_EOD!R70-BRPL_ISGS_exbus!R70</f>
        <v>5.3760863050662522E-3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-1.4831522971832101E-3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4.3919273108556922E-3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5.5325814536342222E-3</v>
      </c>
      <c r="R71" s="25">
        <f>BRPL_EOD!R71-BRPL_ISGS_exbus!R71</f>
        <v>5.3760863050662522E-3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-1.4831522971832101E-3</v>
      </c>
      <c r="V71" s="25">
        <f>BRPL_EOD!V71-BRPL_ISGS_exbus!V71</f>
        <v>-4.3919308357338593E-3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4.3919273108556922E-3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5.5325814536342222E-3</v>
      </c>
      <c r="R72" s="25">
        <f>BRPL_EOD!R72-BRPL_ISGS_exbus!R72</f>
        <v>5.3760863050662522E-3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-1.4831522971832101E-3</v>
      </c>
      <c r="V72" s="25">
        <f>BRPL_EOD!V72-BRPL_ISGS_exbus!V72</f>
        <v>-4.3924700513393589E-3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4.3919273108556922E-3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8.78170064644479E-3</v>
      </c>
      <c r="R73" s="25">
        <f>BRPL_EOD!R73-BRPL_ISGS_exbus!R73</f>
        <v>4.3906020557997749E-3</v>
      </c>
      <c r="S73" s="25">
        <f>BRPL_EOD!S73-BRPL_ISGS_exbus!S73</f>
        <v>4.3889980353633007E-3</v>
      </c>
      <c r="T73" s="25">
        <f>BRPL_EOD!T73-BRPL_ISGS_exbus!T73</f>
        <v>0</v>
      </c>
      <c r="U73" s="25">
        <f>BRPL_EOD!U73-BRPL_ISGS_exbus!U73</f>
        <v>-1.4831522971832101E-3</v>
      </c>
      <c r="V73" s="25">
        <f>BRPL_EOD!V73-BRPL_ISGS_exbus!V73</f>
        <v>-4.3924700513393589E-3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4.3919273108556922E-3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8.78170064644479E-3</v>
      </c>
      <c r="R74" s="25">
        <f>BRPL_EOD!R74-BRPL_ISGS_exbus!R74</f>
        <v>4.3906020557997749E-3</v>
      </c>
      <c r="S74" s="25">
        <f>BRPL_EOD!S74-BRPL_ISGS_exbus!S74</f>
        <v>4.3889980353633007E-3</v>
      </c>
      <c r="T74" s="25">
        <f>BRPL_EOD!T74-BRPL_ISGS_exbus!T74</f>
        <v>0</v>
      </c>
      <c r="U74" s="25">
        <f>BRPL_EOD!U74-BRPL_ISGS_exbus!U74</f>
        <v>-1.4831522971832101E-3</v>
      </c>
      <c r="V74" s="25">
        <f>BRPL_EOD!V74-BRPL_ISGS_exbus!V74</f>
        <v>-4.3924700513393589E-3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4.3919273108556922E-3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8.78170064644479E-3</v>
      </c>
      <c r="R75" s="25">
        <f>BRPL_EOD!R75-BRPL_ISGS_exbus!R75</f>
        <v>4.3906020557997749E-3</v>
      </c>
      <c r="S75" s="25">
        <f>BRPL_EOD!S75-BRPL_ISGS_exbus!S75</f>
        <v>4.3889980353633007E-3</v>
      </c>
      <c r="T75" s="25">
        <f>BRPL_EOD!T75-BRPL_ISGS_exbus!T75</f>
        <v>0</v>
      </c>
      <c r="U75" s="25">
        <f>BRPL_EOD!U75-BRPL_ISGS_exbus!U75</f>
        <v>-1.4831522971832101E-3</v>
      </c>
      <c r="V75" s="25">
        <f>BRPL_EOD!V75-BRPL_ISGS_exbus!V75</f>
        <v>-4.3924700513393589E-3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4.3919273108556922E-3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8.78170064644479E-3</v>
      </c>
      <c r="R76" s="25">
        <f>BRPL_EOD!R76-BRPL_ISGS_exbus!R76</f>
        <v>4.3906020557997749E-3</v>
      </c>
      <c r="S76" s="25">
        <f>BRPL_EOD!S76-BRPL_ISGS_exbus!S76</f>
        <v>4.3889980353633007E-3</v>
      </c>
      <c r="T76" s="25">
        <f>BRPL_EOD!T76-BRPL_ISGS_exbus!T76</f>
        <v>0</v>
      </c>
      <c r="U76" s="25">
        <f>BRPL_EOD!U76-BRPL_ISGS_exbus!U76</f>
        <v>-1.4831522971832101E-3</v>
      </c>
      <c r="V76" s="25">
        <f>BRPL_EOD!V76-BRPL_ISGS_exbus!V76</f>
        <v>-4.3924700513393589E-3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-1.4418756637546437E-4</v>
      </c>
      <c r="M77" s="25">
        <f>BRPL_EOD!M77-BRPL_ISGS_exbus!M77</f>
        <v>0</v>
      </c>
      <c r="N77" s="25">
        <f>BRPL_EOD!N77-BRPL_ISGS_exbus!N77</f>
        <v>4.3919273108556922E-3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8.78170064644479E-3</v>
      </c>
      <c r="R77" s="25">
        <f>BRPL_EOD!R77-BRPL_ISGS_exbus!R77</f>
        <v>4.3906020557997749E-3</v>
      </c>
      <c r="S77" s="25">
        <f>BRPL_EOD!S77-BRPL_ISGS_exbus!S77</f>
        <v>4.3889980353633007E-3</v>
      </c>
      <c r="T77" s="25">
        <f>BRPL_EOD!T77-BRPL_ISGS_exbus!T77</f>
        <v>0</v>
      </c>
      <c r="U77" s="25">
        <f>BRPL_EOD!U77-BRPL_ISGS_exbus!U77</f>
        <v>-1.4831522971832101E-3</v>
      </c>
      <c r="V77" s="25">
        <f>BRPL_EOD!V77-BRPL_ISGS_exbus!V77</f>
        <v>-4.3924700513393589E-3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1.4443534370833788E-4</v>
      </c>
      <c r="M78" s="25">
        <f>BRPL_EOD!M78-BRPL_ISGS_exbus!M78</f>
        <v>0</v>
      </c>
      <c r="N78" s="25">
        <f>BRPL_EOD!N78-BRPL_ISGS_exbus!N78</f>
        <v>4.3919273108556922E-3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8.78170064644479E-3</v>
      </c>
      <c r="R78" s="25">
        <f>BRPL_EOD!R78-BRPL_ISGS_exbus!R78</f>
        <v>4.3906020557997749E-3</v>
      </c>
      <c r="S78" s="25">
        <f>BRPL_EOD!S78-BRPL_ISGS_exbus!S78</f>
        <v>4.3889980353633007E-3</v>
      </c>
      <c r="T78" s="25">
        <f>BRPL_EOD!T78-BRPL_ISGS_exbus!T78</f>
        <v>0</v>
      </c>
      <c r="U78" s="25">
        <f>BRPL_EOD!U78-BRPL_ISGS_exbus!U78</f>
        <v>-1.4831522971832101E-3</v>
      </c>
      <c r="V78" s="25">
        <f>BRPL_EOD!V78-BRPL_ISGS_exbus!V78</f>
        <v>-4.3924700513393589E-3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1.4443534370833788E-4</v>
      </c>
      <c r="M79" s="25">
        <f>BRPL_EOD!M79-BRPL_ISGS_exbus!M79</f>
        <v>0</v>
      </c>
      <c r="N79" s="25">
        <f>BRPL_EOD!N79-BRPL_ISGS_exbus!N79</f>
        <v>4.3919273108556922E-3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8.78170064644479E-3</v>
      </c>
      <c r="R79" s="25">
        <f>BRPL_EOD!R79-BRPL_ISGS_exbus!R79</f>
        <v>4.3906020557997749E-3</v>
      </c>
      <c r="S79" s="25">
        <f>BRPL_EOD!S79-BRPL_ISGS_exbus!S79</f>
        <v>4.3889980353633007E-3</v>
      </c>
      <c r="T79" s="25">
        <f>BRPL_EOD!T79-BRPL_ISGS_exbus!T79</f>
        <v>0</v>
      </c>
      <c r="U79" s="25">
        <f>BRPL_EOD!U79-BRPL_ISGS_exbus!U79</f>
        <v>-1.4831522971832101E-3</v>
      </c>
      <c r="V79" s="25">
        <f>BRPL_EOD!V79-BRPL_ISGS_exbus!V79</f>
        <v>-4.3924700513393589E-3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1.4443534370833788E-4</v>
      </c>
      <c r="M80" s="25">
        <f>BRPL_EOD!M80-BRPL_ISGS_exbus!M80</f>
        <v>0</v>
      </c>
      <c r="N80" s="25">
        <f>BRPL_EOD!N80-BRPL_ISGS_exbus!N80</f>
        <v>4.3919273108556922E-3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8.78170064644479E-3</v>
      </c>
      <c r="R80" s="25">
        <f>BRPL_EOD!R80-BRPL_ISGS_exbus!R80</f>
        <v>4.3906020557997749E-3</v>
      </c>
      <c r="S80" s="25">
        <f>BRPL_EOD!S80-BRPL_ISGS_exbus!S80</f>
        <v>4.3889980353633007E-3</v>
      </c>
      <c r="T80" s="25">
        <f>BRPL_EOD!T80-BRPL_ISGS_exbus!T80</f>
        <v>0</v>
      </c>
      <c r="U80" s="25">
        <f>BRPL_EOD!U80-BRPL_ISGS_exbus!U80</f>
        <v>-1.4831522971832101E-3</v>
      </c>
      <c r="V80" s="25">
        <f>BRPL_EOD!V80-BRPL_ISGS_exbus!V80</f>
        <v>-4.3924700513393589E-3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1.4443534370833788E-4</v>
      </c>
      <c r="M81" s="25">
        <f>BRPL_EOD!M81-BRPL_ISGS_exbus!M81</f>
        <v>0</v>
      </c>
      <c r="N81" s="25">
        <f>BRPL_EOD!N81-BRPL_ISGS_exbus!N81</f>
        <v>4.3919273108556922E-3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8.78170064644479E-3</v>
      </c>
      <c r="R81" s="25">
        <f>BRPL_EOD!R81-BRPL_ISGS_exbus!R81</f>
        <v>4.3906020557997749E-3</v>
      </c>
      <c r="S81" s="25">
        <f>BRPL_EOD!S81-BRPL_ISGS_exbus!S81</f>
        <v>4.3889980353633007E-3</v>
      </c>
      <c r="T81" s="25">
        <f>BRPL_EOD!T81-BRPL_ISGS_exbus!T81</f>
        <v>0</v>
      </c>
      <c r="U81" s="25">
        <f>BRPL_EOD!U81-BRPL_ISGS_exbus!U81</f>
        <v>-1.4831522971832101E-3</v>
      </c>
      <c r="V81" s="25">
        <f>BRPL_EOD!V81-BRPL_ISGS_exbus!V81</f>
        <v>-4.3924700513393589E-3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1.4443534370833788E-4</v>
      </c>
      <c r="M82" s="25">
        <f>BRPL_EOD!M82-BRPL_ISGS_exbus!M82</f>
        <v>0</v>
      </c>
      <c r="N82" s="25">
        <f>BRPL_EOD!N82-BRPL_ISGS_exbus!N82</f>
        <v>4.3919273108556922E-3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8.78170064644479E-3</v>
      </c>
      <c r="R82" s="25">
        <f>BRPL_EOD!R82-BRPL_ISGS_exbus!R82</f>
        <v>4.3906020557997749E-3</v>
      </c>
      <c r="S82" s="25">
        <f>BRPL_EOD!S82-BRPL_ISGS_exbus!S82</f>
        <v>4.3889980353633007E-3</v>
      </c>
      <c r="T82" s="25">
        <f>BRPL_EOD!T82-BRPL_ISGS_exbus!T82</f>
        <v>0</v>
      </c>
      <c r="U82" s="25">
        <f>BRPL_EOD!U82-BRPL_ISGS_exbus!U82</f>
        <v>-1.4831522971832101E-3</v>
      </c>
      <c r="V82" s="25">
        <f>BRPL_EOD!V82-BRPL_ISGS_exbus!V82</f>
        <v>-4.3924700513393589E-3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1.4443534370833788E-4</v>
      </c>
      <c r="M83" s="25">
        <f>BRPL_EOD!M83-BRPL_ISGS_exbus!M83</f>
        <v>0</v>
      </c>
      <c r="N83" s="25">
        <f>BRPL_EOD!N83-BRPL_ISGS_exbus!N83</f>
        <v>4.3919273108556922E-3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8.78170064644479E-3</v>
      </c>
      <c r="R83" s="25">
        <f>BRPL_EOD!R83-BRPL_ISGS_exbus!R83</f>
        <v>4.3906020557997749E-3</v>
      </c>
      <c r="S83" s="25">
        <f>BRPL_EOD!S83-BRPL_ISGS_exbus!S83</f>
        <v>4.3889980353633007E-3</v>
      </c>
      <c r="T83" s="25">
        <f>BRPL_EOD!T83-BRPL_ISGS_exbus!T83</f>
        <v>0</v>
      </c>
      <c r="U83" s="25">
        <f>BRPL_EOD!U83-BRPL_ISGS_exbus!U83</f>
        <v>-1.4831522971832101E-3</v>
      </c>
      <c r="V83" s="25">
        <f>BRPL_EOD!V83-BRPL_ISGS_exbus!V83</f>
        <v>-4.3924700513393589E-3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1.4443534370833788E-4</v>
      </c>
      <c r="M84" s="25">
        <f>BRPL_EOD!M84-BRPL_ISGS_exbus!M84</f>
        <v>0</v>
      </c>
      <c r="N84" s="25">
        <f>BRPL_EOD!N84-BRPL_ISGS_exbus!N84</f>
        <v>4.3919273108556922E-3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8.78170064644479E-3</v>
      </c>
      <c r="R84" s="25">
        <f>BRPL_EOD!R84-BRPL_ISGS_exbus!R84</f>
        <v>4.3906020557997749E-3</v>
      </c>
      <c r="S84" s="25">
        <f>BRPL_EOD!S84-BRPL_ISGS_exbus!S84</f>
        <v>4.3889980353633007E-3</v>
      </c>
      <c r="T84" s="25">
        <f>BRPL_EOD!T84-BRPL_ISGS_exbus!T84</f>
        <v>0</v>
      </c>
      <c r="U84" s="25">
        <f>BRPL_EOD!U84-BRPL_ISGS_exbus!U84</f>
        <v>-1.4831522971832101E-3</v>
      </c>
      <c r="V84" s="25">
        <f>BRPL_EOD!V84-BRPL_ISGS_exbus!V84</f>
        <v>-4.3924700513393589E-3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1.4443534370833788E-4</v>
      </c>
      <c r="M85" s="25">
        <f>BRPL_EOD!M85-BRPL_ISGS_exbus!M85</f>
        <v>0</v>
      </c>
      <c r="N85" s="25">
        <f>BRPL_EOD!N85-BRPL_ISGS_exbus!N85</f>
        <v>4.3919273108556922E-3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8.78170064644479E-3</v>
      </c>
      <c r="R85" s="25">
        <f>BRPL_EOD!R85-BRPL_ISGS_exbus!R85</f>
        <v>4.3906020557997749E-3</v>
      </c>
      <c r="S85" s="25">
        <f>BRPL_EOD!S85-BRPL_ISGS_exbus!S85</f>
        <v>4.3889980353633007E-3</v>
      </c>
      <c r="T85" s="25">
        <f>BRPL_EOD!T85-BRPL_ISGS_exbus!T85</f>
        <v>0</v>
      </c>
      <c r="U85" s="25">
        <f>BRPL_EOD!U85-BRPL_ISGS_exbus!U85</f>
        <v>-1.4831522971832101E-3</v>
      </c>
      <c r="V85" s="25">
        <f>BRPL_EOD!V85-BRPL_ISGS_exbus!V85</f>
        <v>-4.3924700513393589E-3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1.4443534370833788E-4</v>
      </c>
      <c r="M86" s="25">
        <f>BRPL_EOD!M86-BRPL_ISGS_exbus!M86</f>
        <v>0</v>
      </c>
      <c r="N86" s="25">
        <f>BRPL_EOD!N86-BRPL_ISGS_exbus!N86</f>
        <v>4.3919273108556922E-3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8.78170064644479E-3</v>
      </c>
      <c r="R86" s="25">
        <f>BRPL_EOD!R86-BRPL_ISGS_exbus!R86</f>
        <v>4.3906020557997749E-3</v>
      </c>
      <c r="S86" s="25">
        <f>BRPL_EOD!S86-BRPL_ISGS_exbus!S86</f>
        <v>4.3889980353633007E-3</v>
      </c>
      <c r="T86" s="25">
        <f>BRPL_EOD!T86-BRPL_ISGS_exbus!T86</f>
        <v>0</v>
      </c>
      <c r="U86" s="25">
        <f>BRPL_EOD!U86-BRPL_ISGS_exbus!U86</f>
        <v>-1.4831522971832101E-3</v>
      </c>
      <c r="V86" s="25">
        <f>BRPL_EOD!V86-BRPL_ISGS_exbus!V86</f>
        <v>-4.3924700513393589E-3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1.4443534370833788E-4</v>
      </c>
      <c r="M87" s="25">
        <f>BRPL_EOD!M87-BRPL_ISGS_exbus!M87</f>
        <v>0</v>
      </c>
      <c r="N87" s="25">
        <f>BRPL_EOD!N87-BRPL_ISGS_exbus!N87</f>
        <v>4.3919273108556922E-3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8.78170064644479E-3</v>
      </c>
      <c r="R87" s="25">
        <f>BRPL_EOD!R87-BRPL_ISGS_exbus!R87</f>
        <v>4.3906020557997749E-3</v>
      </c>
      <c r="S87" s="25">
        <f>BRPL_EOD!S87-BRPL_ISGS_exbus!S87</f>
        <v>4.3889980353633007E-3</v>
      </c>
      <c r="T87" s="25">
        <f>BRPL_EOD!T87-BRPL_ISGS_exbus!T87</f>
        <v>0</v>
      </c>
      <c r="U87" s="25">
        <f>BRPL_EOD!U87-BRPL_ISGS_exbus!U87</f>
        <v>-1.4831522971832101E-3</v>
      </c>
      <c r="V87" s="25">
        <f>BRPL_EOD!V87-BRPL_ISGS_exbus!V87</f>
        <v>-4.3924700513393589E-3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1.4443534370833788E-4</v>
      </c>
      <c r="M88" s="25">
        <f>BRPL_EOD!M88-BRPL_ISGS_exbus!M88</f>
        <v>0</v>
      </c>
      <c r="N88" s="25">
        <f>BRPL_EOD!N88-BRPL_ISGS_exbus!N88</f>
        <v>4.3919273108556922E-3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8.78170064644479E-3</v>
      </c>
      <c r="R88" s="25">
        <f>BRPL_EOD!R88-BRPL_ISGS_exbus!R88</f>
        <v>4.3906020557997749E-3</v>
      </c>
      <c r="S88" s="25">
        <f>BRPL_EOD!S88-BRPL_ISGS_exbus!S88</f>
        <v>4.3889980353633007E-3</v>
      </c>
      <c r="T88" s="25">
        <f>BRPL_EOD!T88-BRPL_ISGS_exbus!T88</f>
        <v>0</v>
      </c>
      <c r="U88" s="25">
        <f>BRPL_EOD!U88-BRPL_ISGS_exbus!U88</f>
        <v>-1.4831522971832101E-3</v>
      </c>
      <c r="V88" s="25">
        <f>BRPL_EOD!V88-BRPL_ISGS_exbus!V88</f>
        <v>-4.3924700513393589E-3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1.4443534370833788E-4</v>
      </c>
      <c r="M89" s="25">
        <f>BRPL_EOD!M89-BRPL_ISGS_exbus!M89</f>
        <v>0</v>
      </c>
      <c r="N89" s="25">
        <f>BRPL_EOD!N89-BRPL_ISGS_exbus!N89</f>
        <v>4.3919273108556922E-3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8.78170064644479E-3</v>
      </c>
      <c r="R89" s="25">
        <f>BRPL_EOD!R89-BRPL_ISGS_exbus!R89</f>
        <v>4.3906020557997749E-3</v>
      </c>
      <c r="S89" s="25">
        <f>BRPL_EOD!S89-BRPL_ISGS_exbus!S89</f>
        <v>4.3889980353633007E-3</v>
      </c>
      <c r="T89" s="25">
        <f>BRPL_EOD!T89-BRPL_ISGS_exbus!T89</f>
        <v>0</v>
      </c>
      <c r="U89" s="25">
        <f>BRPL_EOD!U89-BRPL_ISGS_exbus!U89</f>
        <v>-1.4831522971832101E-3</v>
      </c>
      <c r="V89" s="25">
        <f>BRPL_EOD!V89-BRPL_ISGS_exbus!V89</f>
        <v>-4.3924700513393589E-3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1.4443534370833788E-4</v>
      </c>
      <c r="M90" s="25">
        <f>BRPL_EOD!M90-BRPL_ISGS_exbus!M90</f>
        <v>0</v>
      </c>
      <c r="N90" s="25">
        <f>BRPL_EOD!N90-BRPL_ISGS_exbus!N90</f>
        <v>4.3919273108556922E-3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8.78170064644479E-3</v>
      </c>
      <c r="R90" s="25">
        <f>BRPL_EOD!R90-BRPL_ISGS_exbus!R90</f>
        <v>4.3906020557997749E-3</v>
      </c>
      <c r="S90" s="25">
        <f>BRPL_EOD!S90-BRPL_ISGS_exbus!S90</f>
        <v>4.3889980353633007E-3</v>
      </c>
      <c r="T90" s="25">
        <f>BRPL_EOD!T90-BRPL_ISGS_exbus!T90</f>
        <v>0</v>
      </c>
      <c r="U90" s="25">
        <f>BRPL_EOD!U90-BRPL_ISGS_exbus!U90</f>
        <v>-1.4831522971832101E-3</v>
      </c>
      <c r="V90" s="25">
        <f>BRPL_EOD!V90-BRPL_ISGS_exbus!V90</f>
        <v>-4.3924700513393589E-3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1.4443534370833788E-4</v>
      </c>
      <c r="M91" s="25">
        <f>BRPL_EOD!M91-BRPL_ISGS_exbus!M91</f>
        <v>0</v>
      </c>
      <c r="N91" s="25">
        <f>BRPL_EOD!N91-BRPL_ISGS_exbus!N91</f>
        <v>4.3919273108556922E-3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8.78170064644479E-3</v>
      </c>
      <c r="R91" s="25">
        <f>BRPL_EOD!R91-BRPL_ISGS_exbus!R91</f>
        <v>4.3906020557997749E-3</v>
      </c>
      <c r="S91" s="25">
        <f>BRPL_EOD!S91-BRPL_ISGS_exbus!S91</f>
        <v>4.3889980353633007E-3</v>
      </c>
      <c r="T91" s="25">
        <f>BRPL_EOD!T91-BRPL_ISGS_exbus!T91</f>
        <v>0</v>
      </c>
      <c r="U91" s="25">
        <f>BRPL_EOD!U91-BRPL_ISGS_exbus!U91</f>
        <v>-1.4831522971832101E-3</v>
      </c>
      <c r="V91" s="25">
        <f>BRPL_EOD!V91-BRPL_ISGS_exbus!V91</f>
        <v>-4.3924700513393589E-3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1.4443534370833788E-4</v>
      </c>
      <c r="M92" s="25">
        <f>BRPL_EOD!M92-BRPL_ISGS_exbus!M92</f>
        <v>0</v>
      </c>
      <c r="N92" s="25">
        <f>BRPL_EOD!N92-BRPL_ISGS_exbus!N92</f>
        <v>4.3919273108556922E-3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8.78170064644479E-3</v>
      </c>
      <c r="R92" s="25">
        <f>BRPL_EOD!R92-BRPL_ISGS_exbus!R92</f>
        <v>4.3906020557997749E-3</v>
      </c>
      <c r="S92" s="25">
        <f>BRPL_EOD!S92-BRPL_ISGS_exbus!S92</f>
        <v>4.3889980353633007E-3</v>
      </c>
      <c r="T92" s="25">
        <f>BRPL_EOD!T92-BRPL_ISGS_exbus!T92</f>
        <v>0</v>
      </c>
      <c r="U92" s="25">
        <f>BRPL_EOD!U92-BRPL_ISGS_exbus!U92</f>
        <v>-1.4831522971832101E-3</v>
      </c>
      <c r="V92" s="25">
        <f>BRPL_EOD!V92-BRPL_ISGS_exbus!V92</f>
        <v>-4.3924700513393589E-3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1.4443534370833788E-4</v>
      </c>
      <c r="M93" s="25">
        <f>BRPL_EOD!M93-BRPL_ISGS_exbus!M93</f>
        <v>0</v>
      </c>
      <c r="N93" s="25">
        <f>BRPL_EOD!N93-BRPL_ISGS_exbus!N93</f>
        <v>4.3919273108556922E-3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8.78170064644479E-3</v>
      </c>
      <c r="R93" s="25">
        <f>BRPL_EOD!R93-BRPL_ISGS_exbus!R93</f>
        <v>4.3906020557997749E-3</v>
      </c>
      <c r="S93" s="25">
        <f>BRPL_EOD!S93-BRPL_ISGS_exbus!S93</f>
        <v>4.3889980353633007E-3</v>
      </c>
      <c r="T93" s="25">
        <f>BRPL_EOD!T93-BRPL_ISGS_exbus!T93</f>
        <v>0</v>
      </c>
      <c r="U93" s="25">
        <f>BRPL_EOD!U93-BRPL_ISGS_exbus!U93</f>
        <v>-1.4831522971832101E-3</v>
      </c>
      <c r="V93" s="25">
        <f>BRPL_EOD!V93-BRPL_ISGS_exbus!V93</f>
        <v>-4.3924700513393589E-3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1.4443534370833788E-4</v>
      </c>
      <c r="M94" s="25">
        <f>BRPL_EOD!M94-BRPL_ISGS_exbus!M94</f>
        <v>0</v>
      </c>
      <c r="N94" s="25">
        <f>BRPL_EOD!N94-BRPL_ISGS_exbus!N94</f>
        <v>4.3919273108556922E-3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8.78170064644479E-3</v>
      </c>
      <c r="R94" s="25">
        <f>BRPL_EOD!R94-BRPL_ISGS_exbus!R94</f>
        <v>4.3906020557997749E-3</v>
      </c>
      <c r="S94" s="25">
        <f>BRPL_EOD!S94-BRPL_ISGS_exbus!S94</f>
        <v>4.3889980353633007E-3</v>
      </c>
      <c r="T94" s="25">
        <f>BRPL_EOD!T94-BRPL_ISGS_exbus!T94</f>
        <v>0</v>
      </c>
      <c r="U94" s="25">
        <f>BRPL_EOD!U94-BRPL_ISGS_exbus!U94</f>
        <v>-1.4831522971832101E-3</v>
      </c>
      <c r="V94" s="25">
        <f>BRPL_EOD!V94-BRPL_ISGS_exbus!V94</f>
        <v>-4.3924700513393589E-3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4.3919273108556922E-3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8.78170064644479E-3</v>
      </c>
      <c r="R95" s="25">
        <f>BRPL_EOD!R95-BRPL_ISGS_exbus!R95</f>
        <v>4.3906020557997749E-3</v>
      </c>
      <c r="S95" s="25">
        <f>BRPL_EOD!S95-BRPL_ISGS_exbus!S95</f>
        <v>4.3889980353633007E-3</v>
      </c>
      <c r="T95" s="25">
        <f>BRPL_EOD!T95-BRPL_ISGS_exbus!T95</f>
        <v>0</v>
      </c>
      <c r="U95" s="25">
        <f>BRPL_EOD!U95-BRPL_ISGS_exbus!U95</f>
        <v>-1.4831522971832101E-3</v>
      </c>
      <c r="V95" s="25">
        <f>BRPL_EOD!V95-BRPL_ISGS_exbus!V95</f>
        <v>-4.3924700513393589E-3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2.2103332314227231E-4</v>
      </c>
      <c r="M96" s="25">
        <f>BRPL_EOD!M96-BRPL_ISGS_exbus!M96</f>
        <v>0</v>
      </c>
      <c r="N96" s="25">
        <f>BRPL_EOD!N96-BRPL_ISGS_exbus!N96</f>
        <v>4.3919273108556922E-3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8.78170064644479E-3</v>
      </c>
      <c r="R96" s="25">
        <f>BRPL_EOD!R96-BRPL_ISGS_exbus!R96</f>
        <v>4.3906020557997749E-3</v>
      </c>
      <c r="S96" s="25">
        <f>BRPL_EOD!S96-BRPL_ISGS_exbus!S96</f>
        <v>4.3889980353633007E-3</v>
      </c>
      <c r="T96" s="25">
        <f>BRPL_EOD!T96-BRPL_ISGS_exbus!T96</f>
        <v>0</v>
      </c>
      <c r="U96" s="25">
        <f>BRPL_EOD!U96-BRPL_ISGS_exbus!U96</f>
        <v>-1.4831522971832101E-3</v>
      </c>
      <c r="V96" s="25">
        <f>BRPL_EOD!V96-BRPL_ISGS_exbus!V96</f>
        <v>-4.3924700513393589E-3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2.4246285925055844E-4</v>
      </c>
      <c r="M97" s="25">
        <f>BRPL_EOD!M97-BRPL_ISGS_exbus!M97</f>
        <v>0</v>
      </c>
      <c r="N97" s="25">
        <f>BRPL_EOD!N97-BRPL_ISGS_exbus!N97</f>
        <v>4.3919273108556922E-3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8.78170064644479E-3</v>
      </c>
      <c r="R97" s="25">
        <f>BRPL_EOD!R97-BRPL_ISGS_exbus!R97</f>
        <v>4.3906020557997749E-3</v>
      </c>
      <c r="S97" s="25">
        <f>BRPL_EOD!S97-BRPL_ISGS_exbus!S97</f>
        <v>4.3889980353633007E-3</v>
      </c>
      <c r="T97" s="25">
        <f>BRPL_EOD!T97-BRPL_ISGS_exbus!T97</f>
        <v>0</v>
      </c>
      <c r="U97" s="25">
        <f>BRPL_EOD!U97-BRPL_ISGS_exbus!U97</f>
        <v>-1.4831522971832101E-3</v>
      </c>
      <c r="V97" s="25">
        <f>BRPL_EOD!V97-BRPL_ISGS_exbus!V97</f>
        <v>-4.3924700513393589E-3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2.4246285925055844E-4</v>
      </c>
      <c r="M98" s="25">
        <f>BRPL_EOD!M98-BRPL_ISGS_exbus!M98</f>
        <v>0</v>
      </c>
      <c r="N98" s="25">
        <f>BRPL_EOD!N98-BRPL_ISGS_exbus!N98</f>
        <v>4.3919273108556922E-3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8.78170064644479E-3</v>
      </c>
      <c r="R98" s="25">
        <f>BRPL_EOD!R98-BRPL_ISGS_exbus!R98</f>
        <v>4.3906020557997749E-3</v>
      </c>
      <c r="S98" s="25">
        <f>BRPL_EOD!S98-BRPL_ISGS_exbus!S98</f>
        <v>4.3889980353633007E-3</v>
      </c>
      <c r="T98" s="25">
        <f>BRPL_EOD!T98-BRPL_ISGS_exbus!T98</f>
        <v>0</v>
      </c>
      <c r="U98" s="25">
        <f>BRPL_EOD!U98-BRPL_ISGS_exbus!U98</f>
        <v>-1.4831522971832101E-3</v>
      </c>
      <c r="V98" s="25">
        <f>BRPL_EOD!V98-BRPL_ISGS_exbus!V98</f>
        <v>-4.3924700513393589E-3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0</v>
      </c>
      <c r="L99" s="25">
        <f>BRPL_EOD!L99-BRPL_ISGS_exbus!L99</f>
        <v>2.9274388725630818E-7</v>
      </c>
      <c r="M99" s="25">
        <f>BRPL_EOD!M99-BRPL_ISGS_exbus!M99</f>
        <v>0</v>
      </c>
      <c r="N99" s="25">
        <f>BRPL_EOD!N99-BRPL_ISGS_exbus!N99</f>
        <v>1.0540625546018312E-4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1.06243544173934E-4</v>
      </c>
      <c r="R99" s="25">
        <f>BRPL_EOD!R99-BRPL_ISGS_exbus!R99</f>
        <v>6.0455453180452423E-5</v>
      </c>
      <c r="S99" s="25">
        <f>BRPL_EOD!S99-BRPL_ISGS_exbus!S99</f>
        <v>2.150354210503358E-5</v>
      </c>
      <c r="T99" s="25">
        <f>BRPL_EOD!T99-BRPL_ISGS_exbus!T99</f>
        <v>0</v>
      </c>
      <c r="U99" s="25">
        <f>BRPL_EOD!U99-BRPL_ISGS_exbus!U99</f>
        <v>-2.6696751856292167E-5</v>
      </c>
      <c r="V99" s="25">
        <f>BRPL_EOD!V99-BRPL_ISGS_exbus!V99</f>
        <v>-8.2808863940908584E-5</v>
      </c>
      <c r="W99" s="25">
        <f>BRPL_EOD!W99-BRPL_ISGS_exbus!W99</f>
        <v>1.1020338208100888E-6</v>
      </c>
      <c r="X99" s="25">
        <f>BRPL_EOD!X99-BRPL_ISGS_exbus!X99</f>
        <v>-4.1253403408880729E-6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83.94</v>
      </c>
      <c r="C3" s="194">
        <f>PPCL_NG!P3+PPCL_Spot!P3+GT_NG!P3+GT_Spot!P3+Bawana_NG!P3+Bawana_RLNG!P3+Bawana_Spot!P3</f>
        <v>83.935714285714283</v>
      </c>
      <c r="D3" s="195">
        <f t="shared" ref="D3:D66" si="0">B3-C3</f>
        <v>4.2857142857144481E-3</v>
      </c>
      <c r="E3" s="194">
        <f>PPCL_NG!J3+PPCL_Spot!J3+GT_NG!J3+GT_Spot!J3+Bawana_NG!J3+Bawana_RLNG!J3+Bawana_Spot!J3</f>
        <v>47.97</v>
      </c>
      <c r="F3" s="194">
        <f>PPCL_NG!Q3+PPCL_Spot!Q3+GT_NG!Q3+GT_Spot!Q3+Bawana_NG!Q3+Bawana_RLNG!Q3+Bawana_Spot!Q3</f>
        <v>47.967857142857142</v>
      </c>
      <c r="G3" s="195">
        <f t="shared" ref="G3:G66" si="1">E3-F3</f>
        <v>2.1428571428572241E-3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5</v>
      </c>
      <c r="J3" s="195">
        <f t="shared" ref="J3:J66" si="2">H3-I3</f>
        <v>0</v>
      </c>
      <c r="K3" s="194">
        <f>PPCL_NG!L3+PPCL_Spot!L3+GT_NG!L3+GT_Spot!L3+Bawana_NG!L3+Bawana_RLNG!L3+Bawana_Spot!L3</f>
        <v>18.86</v>
      </c>
      <c r="L3" s="194">
        <f>PPCL_NG!S3+PPCL_Spot!S3+GT_NG!S3+GT_Spot!S3+Bawana_NG!S3+Bawana_RLNG!S3+Bawana_Spot!S3</f>
        <v>18.859285714285715</v>
      </c>
      <c r="M3" s="195">
        <f t="shared" ref="M3:M66" si="3">K3-L3</f>
        <v>7.1428571428455712E-4</v>
      </c>
      <c r="N3" s="194">
        <f>PPCL_NG!M3+PPCL_Spot!M3+GT_NG!M3+GT_Spot!M3+Bawana_NG!M3+Bawana_RLNG!M3+Bawana_Spot!M3</f>
        <v>56.22</v>
      </c>
      <c r="O3" s="194">
        <f>PPCL_NG!T3+PPCL_Spot!T3+GT_NG!T3+GT_Spot!T3+Bawana_NG!T3+Bawana_RLNG!T3+Bawana_Spot!T3</f>
        <v>56.217142857142854</v>
      </c>
      <c r="P3" s="195">
        <f t="shared" ref="P3:P66" si="4">N3-O3</f>
        <v>2.8571428571453339E-3</v>
      </c>
      <c r="Q3" s="195">
        <f>D3+G3+J3+M3+P3</f>
        <v>1.0000000000001563E-2</v>
      </c>
    </row>
    <row r="4" spans="1:17">
      <c r="A4" s="34" t="s">
        <v>46</v>
      </c>
      <c r="B4" s="194">
        <f>PPCL_NG!I4+PPCL_Spot!I4+GT_NG!I4+GT_Spot!I4+Bawana_NG!I4+Bawana_RLNG!I4+Bawana_Spot!I4</f>
        <v>83.94</v>
      </c>
      <c r="C4" s="194">
        <f>PPCL_NG!P4+PPCL_Spot!P4+GT_NG!P4+GT_Spot!P4+Bawana_NG!P4+Bawana_RLNG!P4+Bawana_Spot!P4</f>
        <v>83.935714285714283</v>
      </c>
      <c r="D4" s="195">
        <f t="shared" si="0"/>
        <v>4.2857142857144481E-3</v>
      </c>
      <c r="E4" s="194">
        <f>PPCL_NG!J4+PPCL_Spot!J4+GT_NG!J4+GT_Spot!J4+Bawana_NG!J4+Bawana_RLNG!J4+Bawana_Spot!J4</f>
        <v>47.97</v>
      </c>
      <c r="F4" s="194">
        <f>PPCL_NG!Q4+PPCL_Spot!Q4+GT_NG!Q4+GT_Spot!Q4+Bawana_NG!Q4+Bawana_RLNG!Q4+Bawana_Spot!Q4</f>
        <v>47.967857142857142</v>
      </c>
      <c r="G4" s="195">
        <f t="shared" si="1"/>
        <v>2.1428571428572241E-3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5</v>
      </c>
      <c r="J4" s="195">
        <f t="shared" si="2"/>
        <v>0</v>
      </c>
      <c r="K4" s="194">
        <f>PPCL_NG!L4+PPCL_Spot!L4+GT_NG!L4+GT_Spot!L4+Bawana_NG!L4+Bawana_RLNG!L4+Bawana_Spot!L4</f>
        <v>18.86</v>
      </c>
      <c r="L4" s="194">
        <f>PPCL_NG!S4+PPCL_Spot!S4+GT_NG!S4+GT_Spot!S4+Bawana_NG!S4+Bawana_RLNG!S4+Bawana_Spot!S4</f>
        <v>18.859285714285715</v>
      </c>
      <c r="M4" s="195">
        <f t="shared" si="3"/>
        <v>7.1428571428455712E-4</v>
      </c>
      <c r="N4" s="194">
        <f>PPCL_NG!M4+PPCL_Spot!M4+GT_NG!M4+GT_Spot!M4+Bawana_NG!M4+Bawana_RLNG!M4+Bawana_Spot!M4</f>
        <v>56.22</v>
      </c>
      <c r="O4" s="194">
        <f>PPCL_NG!T4+PPCL_Spot!T4+GT_NG!T4+GT_Spot!T4+Bawana_NG!T4+Bawana_RLNG!T4+Bawana_Spot!T4</f>
        <v>56.217142857142854</v>
      </c>
      <c r="P4" s="195">
        <f t="shared" si="4"/>
        <v>2.8571428571453339E-3</v>
      </c>
      <c r="Q4" s="195">
        <f t="shared" ref="Q4:Q67" si="5">D4+G4+J4+M4+P4</f>
        <v>1.0000000000001563E-2</v>
      </c>
    </row>
    <row r="5" spans="1:17">
      <c r="A5" s="34" t="s">
        <v>47</v>
      </c>
      <c r="B5" s="194">
        <f>PPCL_NG!I5+PPCL_Spot!I5+GT_NG!I5+GT_Spot!I5+Bawana_NG!I5+Bawana_RLNG!I5+Bawana_Spot!I5</f>
        <v>83.94</v>
      </c>
      <c r="C5" s="194">
        <f>PPCL_NG!P5+PPCL_Spot!P5+GT_NG!P5+GT_Spot!P5+Bawana_NG!P5+Bawana_RLNG!P5+Bawana_Spot!P5</f>
        <v>83.935714285714283</v>
      </c>
      <c r="D5" s="195">
        <f t="shared" si="0"/>
        <v>4.2857142857144481E-3</v>
      </c>
      <c r="E5" s="194">
        <f>PPCL_NG!J5+PPCL_Spot!J5+GT_NG!J5+GT_Spot!J5+Bawana_NG!J5+Bawana_RLNG!J5+Bawana_Spot!J5</f>
        <v>47.97</v>
      </c>
      <c r="F5" s="194">
        <f>PPCL_NG!Q5+PPCL_Spot!Q5+GT_NG!Q5+GT_Spot!Q5+Bawana_NG!Q5+Bawana_RLNG!Q5+Bawana_Spot!Q5</f>
        <v>47.967857142857142</v>
      </c>
      <c r="G5" s="195">
        <f t="shared" si="1"/>
        <v>2.1428571428572241E-3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5</v>
      </c>
      <c r="J5" s="195">
        <f t="shared" si="2"/>
        <v>0</v>
      </c>
      <c r="K5" s="194">
        <f>PPCL_NG!L5+PPCL_Spot!L5+GT_NG!L5+GT_Spot!L5+Bawana_NG!L5+Bawana_RLNG!L5+Bawana_Spot!L5</f>
        <v>18.86</v>
      </c>
      <c r="L5" s="194">
        <f>PPCL_NG!S5+PPCL_Spot!S5+GT_NG!S5+GT_Spot!S5+Bawana_NG!S5+Bawana_RLNG!S5+Bawana_Spot!S5</f>
        <v>18.859285714285715</v>
      </c>
      <c r="M5" s="195">
        <f t="shared" si="3"/>
        <v>7.1428571428455712E-4</v>
      </c>
      <c r="N5" s="194">
        <f>PPCL_NG!M5+PPCL_Spot!M5+GT_NG!M5+GT_Spot!M5+Bawana_NG!M5+Bawana_RLNG!M5+Bawana_Spot!M5</f>
        <v>56.22</v>
      </c>
      <c r="O5" s="194">
        <f>PPCL_NG!T5+PPCL_Spot!T5+GT_NG!T5+GT_Spot!T5+Bawana_NG!T5+Bawana_RLNG!T5+Bawana_Spot!T5</f>
        <v>56.217142857142854</v>
      </c>
      <c r="P5" s="195">
        <f t="shared" si="4"/>
        <v>2.8571428571453339E-3</v>
      </c>
      <c r="Q5" s="195">
        <f t="shared" si="5"/>
        <v>1.0000000000001563E-2</v>
      </c>
    </row>
    <row r="6" spans="1:17">
      <c r="A6" s="34" t="s">
        <v>48</v>
      </c>
      <c r="B6" s="194">
        <f>PPCL_NG!I6+PPCL_Spot!I6+GT_NG!I6+GT_Spot!I6+Bawana_NG!I6+Bawana_RLNG!I6+Bawana_Spot!I6</f>
        <v>83.94</v>
      </c>
      <c r="C6" s="194">
        <f>PPCL_NG!P6+PPCL_Spot!P6+GT_NG!P6+GT_Spot!P6+Bawana_NG!P6+Bawana_RLNG!P6+Bawana_Spot!P6</f>
        <v>83.935714285714283</v>
      </c>
      <c r="D6" s="195">
        <f t="shared" si="0"/>
        <v>4.2857142857144481E-3</v>
      </c>
      <c r="E6" s="194">
        <f>PPCL_NG!J6+PPCL_Spot!J6+GT_NG!J6+GT_Spot!J6+Bawana_NG!J6+Bawana_RLNG!J6+Bawana_Spot!J6</f>
        <v>47.97</v>
      </c>
      <c r="F6" s="194">
        <f>PPCL_NG!Q6+PPCL_Spot!Q6+GT_NG!Q6+GT_Spot!Q6+Bawana_NG!Q6+Bawana_RLNG!Q6+Bawana_Spot!Q6</f>
        <v>47.967857142857142</v>
      </c>
      <c r="G6" s="195">
        <f t="shared" si="1"/>
        <v>2.1428571428572241E-3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5</v>
      </c>
      <c r="J6" s="195">
        <f t="shared" si="2"/>
        <v>0</v>
      </c>
      <c r="K6" s="194">
        <f>PPCL_NG!L6+PPCL_Spot!L6+GT_NG!L6+GT_Spot!L6+Bawana_NG!L6+Bawana_RLNG!L6+Bawana_Spot!L6</f>
        <v>18.86</v>
      </c>
      <c r="L6" s="194">
        <f>PPCL_NG!S6+PPCL_Spot!S6+GT_NG!S6+GT_Spot!S6+Bawana_NG!S6+Bawana_RLNG!S6+Bawana_Spot!S6</f>
        <v>18.859285714285715</v>
      </c>
      <c r="M6" s="195">
        <f t="shared" si="3"/>
        <v>7.1428571428455712E-4</v>
      </c>
      <c r="N6" s="194">
        <f>PPCL_NG!M6+PPCL_Spot!M6+GT_NG!M6+GT_Spot!M6+Bawana_NG!M6+Bawana_RLNG!M6+Bawana_Spot!M6</f>
        <v>56.22</v>
      </c>
      <c r="O6" s="194">
        <f>PPCL_NG!T6+PPCL_Spot!T6+GT_NG!T6+GT_Spot!T6+Bawana_NG!T6+Bawana_RLNG!T6+Bawana_Spot!T6</f>
        <v>56.217142857142854</v>
      </c>
      <c r="P6" s="195">
        <f t="shared" si="4"/>
        <v>2.8571428571453339E-3</v>
      </c>
      <c r="Q6" s="195">
        <f t="shared" si="5"/>
        <v>1.0000000000001563E-2</v>
      </c>
    </row>
    <row r="7" spans="1:17">
      <c r="A7" s="34" t="s">
        <v>49</v>
      </c>
      <c r="B7" s="194">
        <f>PPCL_NG!I7+PPCL_Spot!I7+GT_NG!I7+GT_Spot!I7+Bawana_NG!I7+Bawana_RLNG!I7+Bawana_Spot!I7</f>
        <v>83.92</v>
      </c>
      <c r="C7" s="194">
        <f>PPCL_NG!P7+PPCL_Spot!P7+GT_NG!P7+GT_Spot!P7+Bawana_NG!P7+Bawana_RLNG!P7+Bawana_Spot!P7</f>
        <v>83.92</v>
      </c>
      <c r="D7" s="195">
        <f t="shared" si="0"/>
        <v>0</v>
      </c>
      <c r="E7" s="194">
        <f>PPCL_NG!J7+PPCL_Spot!J7+GT_NG!J7+GT_Spot!J7+Bawana_NG!J7+Bawana_RLNG!J7+Bawana_Spot!J7</f>
        <v>47.95</v>
      </c>
      <c r="F7" s="194">
        <f>PPCL_NG!Q7+PPCL_Spot!Q7+GT_NG!Q7+GT_Spot!Q7+Bawana_NG!Q7+Bawana_RLNG!Q7+Bawana_Spot!Q7</f>
        <v>47.95</v>
      </c>
      <c r="G7" s="195">
        <f t="shared" si="1"/>
        <v>0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5</v>
      </c>
      <c r="J7" s="195">
        <f t="shared" si="2"/>
        <v>0</v>
      </c>
      <c r="K7" s="194">
        <f>PPCL_NG!L7+PPCL_Spot!L7+GT_NG!L7+GT_Spot!L7+Bawana_NG!L7+Bawana_RLNG!L7+Bawana_Spot!L7</f>
        <v>18.86</v>
      </c>
      <c r="L7" s="194">
        <f>PPCL_NG!S7+PPCL_Spot!S7+GT_NG!S7+GT_Spot!S7+Bawana_NG!S7+Bawana_RLNG!S7+Bawana_Spot!S7</f>
        <v>18.86</v>
      </c>
      <c r="M7" s="195">
        <f t="shared" si="3"/>
        <v>0</v>
      </c>
      <c r="N7" s="194">
        <f>PPCL_NG!M7+PPCL_Spot!M7+GT_NG!M7+GT_Spot!M7+Bawana_NG!M7+Bawana_RLNG!M7+Bawana_Spot!M7</f>
        <v>56.199999999999996</v>
      </c>
      <c r="O7" s="194">
        <f>PPCL_NG!T7+PPCL_Spot!T7+GT_NG!T7+GT_Spot!T7+Bawana_NG!T7+Bawana_RLNG!T7+Bawana_Spot!T7</f>
        <v>56.199999999999996</v>
      </c>
      <c r="P7" s="195">
        <f t="shared" si="4"/>
        <v>0</v>
      </c>
      <c r="Q7" s="195">
        <f t="shared" si="5"/>
        <v>0</v>
      </c>
    </row>
    <row r="8" spans="1:17">
      <c r="A8" s="34" t="s">
        <v>50</v>
      </c>
      <c r="B8" s="194">
        <f>PPCL_NG!I8+PPCL_Spot!I8+GT_NG!I8+GT_Spot!I8+Bawana_NG!I8+Bawana_RLNG!I8+Bawana_Spot!I8</f>
        <v>83.92</v>
      </c>
      <c r="C8" s="194">
        <f>PPCL_NG!P8+PPCL_Spot!P8+GT_NG!P8+GT_Spot!P8+Bawana_NG!P8+Bawana_RLNG!P8+Bawana_Spot!P8</f>
        <v>83.92</v>
      </c>
      <c r="D8" s="195">
        <f t="shared" si="0"/>
        <v>0</v>
      </c>
      <c r="E8" s="194">
        <f>PPCL_NG!J8+PPCL_Spot!J8+GT_NG!J8+GT_Spot!J8+Bawana_NG!J8+Bawana_RLNG!J8+Bawana_Spot!J8</f>
        <v>47.95</v>
      </c>
      <c r="F8" s="194">
        <f>PPCL_NG!Q8+PPCL_Spot!Q8+GT_NG!Q8+GT_Spot!Q8+Bawana_NG!Q8+Bawana_RLNG!Q8+Bawana_Spot!Q8</f>
        <v>47.95</v>
      </c>
      <c r="G8" s="195">
        <f t="shared" si="1"/>
        <v>0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5</v>
      </c>
      <c r="J8" s="195">
        <f t="shared" si="2"/>
        <v>0</v>
      </c>
      <c r="K8" s="194">
        <f>PPCL_NG!L8+PPCL_Spot!L8+GT_NG!L8+GT_Spot!L8+Bawana_NG!L8+Bawana_RLNG!L8+Bawana_Spot!L8</f>
        <v>18.86</v>
      </c>
      <c r="L8" s="194">
        <f>PPCL_NG!S8+PPCL_Spot!S8+GT_NG!S8+GT_Spot!S8+Bawana_NG!S8+Bawana_RLNG!S8+Bawana_Spot!S8</f>
        <v>18.86</v>
      </c>
      <c r="M8" s="195">
        <f t="shared" si="3"/>
        <v>0</v>
      </c>
      <c r="N8" s="194">
        <f>PPCL_NG!M8+PPCL_Spot!M8+GT_NG!M8+GT_Spot!M8+Bawana_NG!M8+Bawana_RLNG!M8+Bawana_Spot!M8</f>
        <v>56.199999999999996</v>
      </c>
      <c r="O8" s="194">
        <f>PPCL_NG!T8+PPCL_Spot!T8+GT_NG!T8+GT_Spot!T8+Bawana_NG!T8+Bawana_RLNG!T8+Bawana_Spot!T8</f>
        <v>56.199999999999996</v>
      </c>
      <c r="P8" s="195">
        <f t="shared" si="4"/>
        <v>0</v>
      </c>
      <c r="Q8" s="195">
        <f t="shared" si="5"/>
        <v>0</v>
      </c>
    </row>
    <row r="9" spans="1:17">
      <c r="A9" s="34" t="s">
        <v>51</v>
      </c>
      <c r="B9" s="194">
        <f>PPCL_NG!I9+PPCL_Spot!I9+GT_NG!I9+GT_Spot!I9+Bawana_NG!I9+Bawana_RLNG!I9+Bawana_Spot!I9</f>
        <v>83.92</v>
      </c>
      <c r="C9" s="194">
        <f>PPCL_NG!P9+PPCL_Spot!P9+GT_NG!P9+GT_Spot!P9+Bawana_NG!P9+Bawana_RLNG!P9+Bawana_Spot!P9</f>
        <v>83.92</v>
      </c>
      <c r="D9" s="195">
        <f t="shared" si="0"/>
        <v>0</v>
      </c>
      <c r="E9" s="194">
        <f>PPCL_NG!J9+PPCL_Spot!J9+GT_NG!J9+GT_Spot!J9+Bawana_NG!J9+Bawana_RLNG!J9+Bawana_Spot!J9</f>
        <v>47.95</v>
      </c>
      <c r="F9" s="194">
        <f>PPCL_NG!Q9+PPCL_Spot!Q9+GT_NG!Q9+GT_Spot!Q9+Bawana_NG!Q9+Bawana_RLNG!Q9+Bawana_Spot!Q9</f>
        <v>47.95</v>
      </c>
      <c r="G9" s="195">
        <f t="shared" si="1"/>
        <v>0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</v>
      </c>
      <c r="J9" s="195">
        <f t="shared" si="2"/>
        <v>0</v>
      </c>
      <c r="K9" s="194">
        <f>PPCL_NG!L9+PPCL_Spot!L9+GT_NG!L9+GT_Spot!L9+Bawana_NG!L9+Bawana_RLNG!L9+Bawana_Spot!L9</f>
        <v>18.86</v>
      </c>
      <c r="L9" s="194">
        <f>PPCL_NG!S9+PPCL_Spot!S9+GT_NG!S9+GT_Spot!S9+Bawana_NG!S9+Bawana_RLNG!S9+Bawana_Spot!S9</f>
        <v>18.86</v>
      </c>
      <c r="M9" s="195">
        <f t="shared" si="3"/>
        <v>0</v>
      </c>
      <c r="N9" s="194">
        <f>PPCL_NG!M9+PPCL_Spot!M9+GT_NG!M9+GT_Spot!M9+Bawana_NG!M9+Bawana_RLNG!M9+Bawana_Spot!M9</f>
        <v>56.199999999999996</v>
      </c>
      <c r="O9" s="194">
        <f>PPCL_NG!T9+PPCL_Spot!T9+GT_NG!T9+GT_Spot!T9+Bawana_NG!T9+Bawana_RLNG!T9+Bawana_Spot!T9</f>
        <v>56.199999999999996</v>
      </c>
      <c r="P9" s="195">
        <f t="shared" si="4"/>
        <v>0</v>
      </c>
      <c r="Q9" s="195">
        <f t="shared" si="5"/>
        <v>0</v>
      </c>
    </row>
    <row r="10" spans="1:17">
      <c r="A10" s="34" t="s">
        <v>52</v>
      </c>
      <c r="B10" s="194">
        <f>PPCL_NG!I10+PPCL_Spot!I10+GT_NG!I10+GT_Spot!I10+Bawana_NG!I10+Bawana_RLNG!I10+Bawana_Spot!I10</f>
        <v>83.92</v>
      </c>
      <c r="C10" s="194">
        <f>PPCL_NG!P10+PPCL_Spot!P10+GT_NG!P10+GT_Spot!P10+Bawana_NG!P10+Bawana_RLNG!P10+Bawana_Spot!P10</f>
        <v>83.92</v>
      </c>
      <c r="D10" s="195">
        <f t="shared" si="0"/>
        <v>0</v>
      </c>
      <c r="E10" s="194">
        <f>PPCL_NG!J10+PPCL_Spot!J10+GT_NG!J10+GT_Spot!J10+Bawana_NG!J10+Bawana_RLNG!J10+Bawana_Spot!J10</f>
        <v>47.95</v>
      </c>
      <c r="F10" s="194">
        <f>PPCL_NG!Q10+PPCL_Spot!Q10+GT_NG!Q10+GT_Spot!Q10+Bawana_NG!Q10+Bawana_RLNG!Q10+Bawana_Spot!Q10</f>
        <v>47.95</v>
      </c>
      <c r="G10" s="195">
        <f t="shared" si="1"/>
        <v>0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</v>
      </c>
      <c r="J10" s="195">
        <f t="shared" si="2"/>
        <v>0</v>
      </c>
      <c r="K10" s="194">
        <f>PPCL_NG!L10+PPCL_Spot!L10+GT_NG!L10+GT_Spot!L10+Bawana_NG!L10+Bawana_RLNG!L10+Bawana_Spot!L10</f>
        <v>18.86</v>
      </c>
      <c r="L10" s="194">
        <f>PPCL_NG!S10+PPCL_Spot!S10+GT_NG!S10+GT_Spot!S10+Bawana_NG!S10+Bawana_RLNG!S10+Bawana_Spot!S10</f>
        <v>18.86</v>
      </c>
      <c r="M10" s="195">
        <f t="shared" si="3"/>
        <v>0</v>
      </c>
      <c r="N10" s="194">
        <f>PPCL_NG!M10+PPCL_Spot!M10+GT_NG!M10+GT_Spot!M10+Bawana_NG!M10+Bawana_RLNG!M10+Bawana_Spot!M10</f>
        <v>56.199999999999996</v>
      </c>
      <c r="O10" s="194">
        <f>PPCL_NG!T10+PPCL_Spot!T10+GT_NG!T10+GT_Spot!T10+Bawana_NG!T10+Bawana_RLNG!T10+Bawana_Spot!T10</f>
        <v>56.199999999999996</v>
      </c>
      <c r="P10" s="195">
        <f t="shared" si="4"/>
        <v>0</v>
      </c>
      <c r="Q10" s="195">
        <f t="shared" si="5"/>
        <v>0</v>
      </c>
    </row>
    <row r="11" spans="1:17">
      <c r="A11" s="34" t="s">
        <v>53</v>
      </c>
      <c r="B11" s="194">
        <f>PPCL_NG!I11+PPCL_Spot!I11+GT_NG!I11+GT_Spot!I11+Bawana_NG!I11+Bawana_RLNG!I11+Bawana_Spot!I11</f>
        <v>83.92</v>
      </c>
      <c r="C11" s="194">
        <f>PPCL_NG!P11+PPCL_Spot!P11+GT_NG!P11+GT_Spot!P11+Bawana_NG!P11+Bawana_RLNG!P11+Bawana_Spot!P11</f>
        <v>83.92</v>
      </c>
      <c r="D11" s="195">
        <f t="shared" si="0"/>
        <v>0</v>
      </c>
      <c r="E11" s="194">
        <f>PPCL_NG!J11+PPCL_Spot!J11+GT_NG!J11+GT_Spot!J11+Bawana_NG!J11+Bawana_RLNG!J11+Bawana_Spot!J11</f>
        <v>47.95</v>
      </c>
      <c r="F11" s="194">
        <f>PPCL_NG!Q11+PPCL_Spot!Q11+GT_NG!Q11+GT_Spot!Q11+Bawana_NG!Q11+Bawana_RLNG!Q11+Bawana_Spot!Q11</f>
        <v>47.95</v>
      </c>
      <c r="G11" s="195">
        <f t="shared" si="1"/>
        <v>0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</v>
      </c>
      <c r="J11" s="195">
        <f t="shared" si="2"/>
        <v>0</v>
      </c>
      <c r="K11" s="194">
        <f>PPCL_NG!L11+PPCL_Spot!L11+GT_NG!L11+GT_Spot!L11+Bawana_NG!L11+Bawana_RLNG!L11+Bawana_Spot!L11</f>
        <v>18.86</v>
      </c>
      <c r="L11" s="194">
        <f>PPCL_NG!S11+PPCL_Spot!S11+GT_NG!S11+GT_Spot!S11+Bawana_NG!S11+Bawana_RLNG!S11+Bawana_Spot!S11</f>
        <v>18.86</v>
      </c>
      <c r="M11" s="195">
        <f t="shared" si="3"/>
        <v>0</v>
      </c>
      <c r="N11" s="194">
        <f>PPCL_NG!M11+PPCL_Spot!M11+GT_NG!M11+GT_Spot!M11+Bawana_NG!M11+Bawana_RLNG!M11+Bawana_Spot!M11</f>
        <v>56.199999999999996</v>
      </c>
      <c r="O11" s="194">
        <f>PPCL_NG!T11+PPCL_Spot!T11+GT_NG!T11+GT_Spot!T11+Bawana_NG!T11+Bawana_RLNG!T11+Bawana_Spot!T11</f>
        <v>56.199999999999996</v>
      </c>
      <c r="P11" s="195">
        <f t="shared" si="4"/>
        <v>0</v>
      </c>
      <c r="Q11" s="195">
        <f t="shared" si="5"/>
        <v>0</v>
      </c>
    </row>
    <row r="12" spans="1:17">
      <c r="A12" s="34" t="s">
        <v>54</v>
      </c>
      <c r="B12" s="194">
        <f>PPCL_NG!I12+PPCL_Spot!I12+GT_NG!I12+GT_Spot!I12+Bawana_NG!I12+Bawana_RLNG!I12+Bawana_Spot!I12</f>
        <v>83.92</v>
      </c>
      <c r="C12" s="194">
        <f>PPCL_NG!P12+PPCL_Spot!P12+GT_NG!P12+GT_Spot!P12+Bawana_NG!P12+Bawana_RLNG!P12+Bawana_Spot!P12</f>
        <v>83.92</v>
      </c>
      <c r="D12" s="195">
        <f t="shared" si="0"/>
        <v>0</v>
      </c>
      <c r="E12" s="194">
        <f>PPCL_NG!J12+PPCL_Spot!J12+GT_NG!J12+GT_Spot!J12+Bawana_NG!J12+Bawana_RLNG!J12+Bawana_Spot!J12</f>
        <v>47.95</v>
      </c>
      <c r="F12" s="194">
        <f>PPCL_NG!Q12+PPCL_Spot!Q12+GT_NG!Q12+GT_Spot!Q12+Bawana_NG!Q12+Bawana_RLNG!Q12+Bawana_Spot!Q12</f>
        <v>47.95</v>
      </c>
      <c r="G12" s="195">
        <f t="shared" si="1"/>
        <v>0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</v>
      </c>
      <c r="J12" s="195">
        <f t="shared" si="2"/>
        <v>0</v>
      </c>
      <c r="K12" s="194">
        <f>PPCL_NG!L12+PPCL_Spot!L12+GT_NG!L12+GT_Spot!L12+Bawana_NG!L12+Bawana_RLNG!L12+Bawana_Spot!L12</f>
        <v>18.86</v>
      </c>
      <c r="L12" s="194">
        <f>PPCL_NG!S12+PPCL_Spot!S12+GT_NG!S12+GT_Spot!S12+Bawana_NG!S12+Bawana_RLNG!S12+Bawana_Spot!S12</f>
        <v>18.86</v>
      </c>
      <c r="M12" s="195">
        <f t="shared" si="3"/>
        <v>0</v>
      </c>
      <c r="N12" s="194">
        <f>PPCL_NG!M12+PPCL_Spot!M12+GT_NG!M12+GT_Spot!M12+Bawana_NG!M12+Bawana_RLNG!M12+Bawana_Spot!M12</f>
        <v>56.199999999999996</v>
      </c>
      <c r="O12" s="194">
        <f>PPCL_NG!T12+PPCL_Spot!T12+GT_NG!T12+GT_Spot!T12+Bawana_NG!T12+Bawana_RLNG!T12+Bawana_Spot!T12</f>
        <v>56.199999999999996</v>
      </c>
      <c r="P12" s="195">
        <f t="shared" si="4"/>
        <v>0</v>
      </c>
      <c r="Q12" s="195">
        <f t="shared" si="5"/>
        <v>0</v>
      </c>
    </row>
    <row r="13" spans="1:17">
      <c r="A13" s="34" t="s">
        <v>55</v>
      </c>
      <c r="B13" s="194">
        <f>PPCL_NG!I13+PPCL_Spot!I13+GT_NG!I13+GT_Spot!I13+Bawana_NG!I13+Bawana_RLNG!I13+Bawana_Spot!I13</f>
        <v>83.92</v>
      </c>
      <c r="C13" s="194">
        <f>PPCL_NG!P13+PPCL_Spot!P13+GT_NG!P13+GT_Spot!P13+Bawana_NG!P13+Bawana_RLNG!P13+Bawana_Spot!P13</f>
        <v>83.92</v>
      </c>
      <c r="D13" s="195">
        <f t="shared" si="0"/>
        <v>0</v>
      </c>
      <c r="E13" s="194">
        <f>PPCL_NG!J13+PPCL_Spot!J13+GT_NG!J13+GT_Spot!J13+Bawana_NG!J13+Bawana_RLNG!J13+Bawana_Spot!J13</f>
        <v>47.95</v>
      </c>
      <c r="F13" s="194">
        <f>PPCL_NG!Q13+PPCL_Spot!Q13+GT_NG!Q13+GT_Spot!Q13+Bawana_NG!Q13+Bawana_RLNG!Q13+Bawana_Spot!Q13</f>
        <v>47.95</v>
      </c>
      <c r="G13" s="195">
        <f t="shared" si="1"/>
        <v>0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</v>
      </c>
      <c r="J13" s="195">
        <f t="shared" si="2"/>
        <v>0</v>
      </c>
      <c r="K13" s="194">
        <f>PPCL_NG!L13+PPCL_Spot!L13+GT_NG!L13+GT_Spot!L13+Bawana_NG!L13+Bawana_RLNG!L13+Bawana_Spot!L13</f>
        <v>18.86</v>
      </c>
      <c r="L13" s="194">
        <f>PPCL_NG!S13+PPCL_Spot!S13+GT_NG!S13+GT_Spot!S13+Bawana_NG!S13+Bawana_RLNG!S13+Bawana_Spot!S13</f>
        <v>18.86</v>
      </c>
      <c r="M13" s="195">
        <f t="shared" si="3"/>
        <v>0</v>
      </c>
      <c r="N13" s="194">
        <f>PPCL_NG!M13+PPCL_Spot!M13+GT_NG!M13+GT_Spot!M13+Bawana_NG!M13+Bawana_RLNG!M13+Bawana_Spot!M13</f>
        <v>56.199999999999996</v>
      </c>
      <c r="O13" s="194">
        <f>PPCL_NG!T13+PPCL_Spot!T13+GT_NG!T13+GT_Spot!T13+Bawana_NG!T13+Bawana_RLNG!T13+Bawana_Spot!T13</f>
        <v>56.199999999999996</v>
      </c>
      <c r="P13" s="195">
        <f t="shared" si="4"/>
        <v>0</v>
      </c>
      <c r="Q13" s="195">
        <f t="shared" si="5"/>
        <v>0</v>
      </c>
    </row>
    <row r="14" spans="1:17">
      <c r="A14" s="34" t="s">
        <v>56</v>
      </c>
      <c r="B14" s="194">
        <f>PPCL_NG!I14+PPCL_Spot!I14+GT_NG!I14+GT_Spot!I14+Bawana_NG!I14+Bawana_RLNG!I14+Bawana_Spot!I14</f>
        <v>83.92</v>
      </c>
      <c r="C14" s="194">
        <f>PPCL_NG!P14+PPCL_Spot!P14+GT_NG!P14+GT_Spot!P14+Bawana_NG!P14+Bawana_RLNG!P14+Bawana_Spot!P14</f>
        <v>83.92</v>
      </c>
      <c r="D14" s="195">
        <f t="shared" si="0"/>
        <v>0</v>
      </c>
      <c r="E14" s="194">
        <f>PPCL_NG!J14+PPCL_Spot!J14+GT_NG!J14+GT_Spot!J14+Bawana_NG!J14+Bawana_RLNG!J14+Bawana_Spot!J14</f>
        <v>47.95</v>
      </c>
      <c r="F14" s="194">
        <f>PPCL_NG!Q14+PPCL_Spot!Q14+GT_NG!Q14+GT_Spot!Q14+Bawana_NG!Q14+Bawana_RLNG!Q14+Bawana_Spot!Q14</f>
        <v>47.95</v>
      </c>
      <c r="G14" s="195">
        <f t="shared" si="1"/>
        <v>0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</v>
      </c>
      <c r="J14" s="195">
        <f t="shared" si="2"/>
        <v>0</v>
      </c>
      <c r="K14" s="194">
        <f>PPCL_NG!L14+PPCL_Spot!L14+GT_NG!L14+GT_Spot!L14+Bawana_NG!L14+Bawana_RLNG!L14+Bawana_Spot!L14</f>
        <v>18.86</v>
      </c>
      <c r="L14" s="194">
        <f>PPCL_NG!S14+PPCL_Spot!S14+GT_NG!S14+GT_Spot!S14+Bawana_NG!S14+Bawana_RLNG!S14+Bawana_Spot!S14</f>
        <v>18.86</v>
      </c>
      <c r="M14" s="195">
        <f t="shared" si="3"/>
        <v>0</v>
      </c>
      <c r="N14" s="194">
        <f>PPCL_NG!M14+PPCL_Spot!M14+GT_NG!M14+GT_Spot!M14+Bawana_NG!M14+Bawana_RLNG!M14+Bawana_Spot!M14</f>
        <v>56.199999999999996</v>
      </c>
      <c r="O14" s="194">
        <f>PPCL_NG!T14+PPCL_Spot!T14+GT_NG!T14+GT_Spot!T14+Bawana_NG!T14+Bawana_RLNG!T14+Bawana_Spot!T14</f>
        <v>56.199999999999996</v>
      </c>
      <c r="P14" s="195">
        <f t="shared" si="4"/>
        <v>0</v>
      </c>
      <c r="Q14" s="195">
        <f t="shared" si="5"/>
        <v>0</v>
      </c>
    </row>
    <row r="15" spans="1:17">
      <c r="A15" s="34" t="s">
        <v>57</v>
      </c>
      <c r="B15" s="194">
        <f>PPCL_NG!I15+PPCL_Spot!I15+GT_NG!I15+GT_Spot!I15+Bawana_NG!I15+Bawana_RLNG!I15+Bawana_Spot!I15</f>
        <v>83.92</v>
      </c>
      <c r="C15" s="194">
        <f>PPCL_NG!P15+PPCL_Spot!P15+GT_NG!P15+GT_Spot!P15+Bawana_NG!P15+Bawana_RLNG!P15+Bawana_Spot!P15</f>
        <v>83.92</v>
      </c>
      <c r="D15" s="195">
        <f t="shared" si="0"/>
        <v>0</v>
      </c>
      <c r="E15" s="194">
        <f>PPCL_NG!J15+PPCL_Spot!J15+GT_NG!J15+GT_Spot!J15+Bawana_NG!J15+Bawana_RLNG!J15+Bawana_Spot!J15</f>
        <v>47.95</v>
      </c>
      <c r="F15" s="194">
        <f>PPCL_NG!Q15+PPCL_Spot!Q15+GT_NG!Q15+GT_Spot!Q15+Bawana_NG!Q15+Bawana_RLNG!Q15+Bawana_Spot!Q15</f>
        <v>47.95</v>
      </c>
      <c r="G15" s="195">
        <f t="shared" si="1"/>
        <v>0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</v>
      </c>
      <c r="J15" s="195">
        <f t="shared" si="2"/>
        <v>0</v>
      </c>
      <c r="K15" s="194">
        <f>PPCL_NG!L15+PPCL_Spot!L15+GT_NG!L15+GT_Spot!L15+Bawana_NG!L15+Bawana_RLNG!L15+Bawana_Spot!L15</f>
        <v>18.86</v>
      </c>
      <c r="L15" s="194">
        <f>PPCL_NG!S15+PPCL_Spot!S15+GT_NG!S15+GT_Spot!S15+Bawana_NG!S15+Bawana_RLNG!S15+Bawana_Spot!S15</f>
        <v>18.86</v>
      </c>
      <c r="M15" s="195">
        <f t="shared" si="3"/>
        <v>0</v>
      </c>
      <c r="N15" s="194">
        <f>PPCL_NG!M15+PPCL_Spot!M15+GT_NG!M15+GT_Spot!M15+Bawana_NG!M15+Bawana_RLNG!M15+Bawana_Spot!M15</f>
        <v>56.199999999999996</v>
      </c>
      <c r="O15" s="194">
        <f>PPCL_NG!T15+PPCL_Spot!T15+GT_NG!T15+GT_Spot!T15+Bawana_NG!T15+Bawana_RLNG!T15+Bawana_Spot!T15</f>
        <v>56.199999999999996</v>
      </c>
      <c r="P15" s="195">
        <f t="shared" si="4"/>
        <v>0</v>
      </c>
      <c r="Q15" s="195">
        <f t="shared" si="5"/>
        <v>0</v>
      </c>
    </row>
    <row r="16" spans="1:17">
      <c r="A16" s="34" t="s">
        <v>58</v>
      </c>
      <c r="B16" s="194">
        <f>PPCL_NG!I16+PPCL_Spot!I16+GT_NG!I16+GT_Spot!I16+Bawana_NG!I16+Bawana_RLNG!I16+Bawana_Spot!I16</f>
        <v>83.92</v>
      </c>
      <c r="C16" s="194">
        <f>PPCL_NG!P16+PPCL_Spot!P16+GT_NG!P16+GT_Spot!P16+Bawana_NG!P16+Bawana_RLNG!P16+Bawana_Spot!P16</f>
        <v>83.92</v>
      </c>
      <c r="D16" s="195">
        <f t="shared" si="0"/>
        <v>0</v>
      </c>
      <c r="E16" s="194">
        <f>PPCL_NG!J16+PPCL_Spot!J16+GT_NG!J16+GT_Spot!J16+Bawana_NG!J16+Bawana_RLNG!J16+Bawana_Spot!J16</f>
        <v>47.95</v>
      </c>
      <c r="F16" s="194">
        <f>PPCL_NG!Q16+PPCL_Spot!Q16+GT_NG!Q16+GT_Spot!Q16+Bawana_NG!Q16+Bawana_RLNG!Q16+Bawana_Spot!Q16</f>
        <v>47.95</v>
      </c>
      <c r="G16" s="195">
        <f t="shared" si="1"/>
        <v>0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</v>
      </c>
      <c r="J16" s="195">
        <f t="shared" si="2"/>
        <v>0</v>
      </c>
      <c r="K16" s="194">
        <f>PPCL_NG!L16+PPCL_Spot!L16+GT_NG!L16+GT_Spot!L16+Bawana_NG!L16+Bawana_RLNG!L16+Bawana_Spot!L16</f>
        <v>18.86</v>
      </c>
      <c r="L16" s="194">
        <f>PPCL_NG!S16+PPCL_Spot!S16+GT_NG!S16+GT_Spot!S16+Bawana_NG!S16+Bawana_RLNG!S16+Bawana_Spot!S16</f>
        <v>18.86</v>
      </c>
      <c r="M16" s="195">
        <f t="shared" si="3"/>
        <v>0</v>
      </c>
      <c r="N16" s="194">
        <f>PPCL_NG!M16+PPCL_Spot!M16+GT_NG!M16+GT_Spot!M16+Bawana_NG!M16+Bawana_RLNG!M16+Bawana_Spot!M16</f>
        <v>56.199999999999996</v>
      </c>
      <c r="O16" s="194">
        <f>PPCL_NG!T16+PPCL_Spot!T16+GT_NG!T16+GT_Spot!T16+Bawana_NG!T16+Bawana_RLNG!T16+Bawana_Spot!T16</f>
        <v>56.199999999999996</v>
      </c>
      <c r="P16" s="195">
        <f t="shared" si="4"/>
        <v>0</v>
      </c>
      <c r="Q16" s="195">
        <f t="shared" si="5"/>
        <v>0</v>
      </c>
    </row>
    <row r="17" spans="1:17">
      <c r="A17" s="34" t="s">
        <v>59</v>
      </c>
      <c r="B17" s="194">
        <f>PPCL_NG!I17+PPCL_Spot!I17+GT_NG!I17+GT_Spot!I17+Bawana_NG!I17+Bawana_RLNG!I17+Bawana_Spot!I17</f>
        <v>83.92</v>
      </c>
      <c r="C17" s="194">
        <f>PPCL_NG!P17+PPCL_Spot!P17+GT_NG!P17+GT_Spot!P17+Bawana_NG!P17+Bawana_RLNG!P17+Bawana_Spot!P17</f>
        <v>83.92</v>
      </c>
      <c r="D17" s="195">
        <f t="shared" si="0"/>
        <v>0</v>
      </c>
      <c r="E17" s="194">
        <f>PPCL_NG!J17+PPCL_Spot!J17+GT_NG!J17+GT_Spot!J17+Bawana_NG!J17+Bawana_RLNG!J17+Bawana_Spot!J17</f>
        <v>47.95</v>
      </c>
      <c r="F17" s="194">
        <f>PPCL_NG!Q17+PPCL_Spot!Q17+GT_NG!Q17+GT_Spot!Q17+Bawana_NG!Q17+Bawana_RLNG!Q17+Bawana_Spot!Q17</f>
        <v>47.95</v>
      </c>
      <c r="G17" s="195">
        <f t="shared" si="1"/>
        <v>0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</v>
      </c>
      <c r="J17" s="195">
        <f t="shared" si="2"/>
        <v>0</v>
      </c>
      <c r="K17" s="194">
        <f>PPCL_NG!L17+PPCL_Spot!L17+GT_NG!L17+GT_Spot!L17+Bawana_NG!L17+Bawana_RLNG!L17+Bawana_Spot!L17</f>
        <v>18.86</v>
      </c>
      <c r="L17" s="194">
        <f>PPCL_NG!S17+PPCL_Spot!S17+GT_NG!S17+GT_Spot!S17+Bawana_NG!S17+Bawana_RLNG!S17+Bawana_Spot!S17</f>
        <v>18.86</v>
      </c>
      <c r="M17" s="195">
        <f t="shared" si="3"/>
        <v>0</v>
      </c>
      <c r="N17" s="194">
        <f>PPCL_NG!M17+PPCL_Spot!M17+GT_NG!M17+GT_Spot!M17+Bawana_NG!M17+Bawana_RLNG!M17+Bawana_Spot!M17</f>
        <v>56.199999999999996</v>
      </c>
      <c r="O17" s="194">
        <f>PPCL_NG!T17+PPCL_Spot!T17+GT_NG!T17+GT_Spot!T17+Bawana_NG!T17+Bawana_RLNG!T17+Bawana_Spot!T17</f>
        <v>56.199999999999996</v>
      </c>
      <c r="P17" s="195">
        <f t="shared" si="4"/>
        <v>0</v>
      </c>
      <c r="Q17" s="195">
        <f t="shared" si="5"/>
        <v>0</v>
      </c>
    </row>
    <row r="18" spans="1:17">
      <c r="A18" s="34" t="s">
        <v>60</v>
      </c>
      <c r="B18" s="194">
        <f>PPCL_NG!I18+PPCL_Spot!I18+GT_NG!I18+GT_Spot!I18+Bawana_NG!I18+Bawana_RLNG!I18+Bawana_Spot!I18</f>
        <v>83.92</v>
      </c>
      <c r="C18" s="194">
        <f>PPCL_NG!P18+PPCL_Spot!P18+GT_NG!P18+GT_Spot!P18+Bawana_NG!P18+Bawana_RLNG!P18+Bawana_Spot!P18</f>
        <v>83.92</v>
      </c>
      <c r="D18" s="195">
        <f t="shared" si="0"/>
        <v>0</v>
      </c>
      <c r="E18" s="194">
        <f>PPCL_NG!J18+PPCL_Spot!J18+GT_NG!J18+GT_Spot!J18+Bawana_NG!J18+Bawana_RLNG!J18+Bawana_Spot!J18</f>
        <v>47.95</v>
      </c>
      <c r="F18" s="194">
        <f>PPCL_NG!Q18+PPCL_Spot!Q18+GT_NG!Q18+GT_Spot!Q18+Bawana_NG!Q18+Bawana_RLNG!Q18+Bawana_Spot!Q18</f>
        <v>47.95</v>
      </c>
      <c r="G18" s="195">
        <f t="shared" si="1"/>
        <v>0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</v>
      </c>
      <c r="J18" s="195">
        <f t="shared" si="2"/>
        <v>0</v>
      </c>
      <c r="K18" s="194">
        <f>PPCL_NG!L18+PPCL_Spot!L18+GT_NG!L18+GT_Spot!L18+Bawana_NG!L18+Bawana_RLNG!L18+Bawana_Spot!L18</f>
        <v>18.86</v>
      </c>
      <c r="L18" s="194">
        <f>PPCL_NG!S18+PPCL_Spot!S18+GT_NG!S18+GT_Spot!S18+Bawana_NG!S18+Bawana_RLNG!S18+Bawana_Spot!S18</f>
        <v>18.86</v>
      </c>
      <c r="M18" s="195">
        <f t="shared" si="3"/>
        <v>0</v>
      </c>
      <c r="N18" s="194">
        <f>PPCL_NG!M18+PPCL_Spot!M18+GT_NG!M18+GT_Spot!M18+Bawana_NG!M18+Bawana_RLNG!M18+Bawana_Spot!M18</f>
        <v>56.199999999999996</v>
      </c>
      <c r="O18" s="194">
        <f>PPCL_NG!T18+PPCL_Spot!T18+GT_NG!T18+GT_Spot!T18+Bawana_NG!T18+Bawana_RLNG!T18+Bawana_Spot!T18</f>
        <v>56.199999999999996</v>
      </c>
      <c r="P18" s="195">
        <f t="shared" si="4"/>
        <v>0</v>
      </c>
      <c r="Q18" s="195">
        <f t="shared" si="5"/>
        <v>0</v>
      </c>
    </row>
    <row r="19" spans="1:17">
      <c r="A19" s="34" t="s">
        <v>61</v>
      </c>
      <c r="B19" s="194">
        <f>PPCL_NG!I19+PPCL_Spot!I19+GT_NG!I19+GT_Spot!I19+Bawana_NG!I19+Bawana_RLNG!I19+Bawana_Spot!I19</f>
        <v>83.94</v>
      </c>
      <c r="C19" s="194">
        <f>PPCL_NG!P19+PPCL_Spot!P19+GT_NG!P19+GT_Spot!P19+Bawana_NG!P19+Bawana_RLNG!P19+Bawana_Spot!P19</f>
        <v>83.943889634739122</v>
      </c>
      <c r="D19" s="195">
        <f t="shared" si="0"/>
        <v>-3.8896347391244035E-3</v>
      </c>
      <c r="E19" s="194">
        <f>PPCL_NG!J19+PPCL_Spot!J19+GT_NG!J19+GT_Spot!J19+Bawana_NG!J19+Bawana_RLNG!J19+Bawana_Spot!J19</f>
        <v>48.540000000000006</v>
      </c>
      <c r="F19" s="194">
        <f>PPCL_NG!Q19+PPCL_Spot!Q19+GT_NG!Q19+GT_Spot!Q19+Bawana_NG!Q19+Bawana_RLNG!Q19+Bawana_Spot!Q19</f>
        <v>48.542249432896625</v>
      </c>
      <c r="G19" s="195">
        <f t="shared" si="1"/>
        <v>-2.2494328966189414E-3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5.0002314707652413</v>
      </c>
      <c r="J19" s="195">
        <f t="shared" si="2"/>
        <v>-2.3147076524132615E-4</v>
      </c>
      <c r="K19" s="194">
        <f>PPCL_NG!L19+PPCL_Spot!L19+GT_NG!L19+GT_Spot!L19+Bawana_NG!L19+Bawana_RLNG!L19+Bawana_Spot!L19</f>
        <v>19.68</v>
      </c>
      <c r="L19" s="194">
        <f>PPCL_NG!S19+PPCL_Spot!S19+GT_NG!S19+GT_Spot!S19+Bawana_NG!S19+Bawana_RLNG!S19+Bawana_Spot!S19</f>
        <v>19.680911531873519</v>
      </c>
      <c r="M19" s="195">
        <f t="shared" si="3"/>
        <v>-9.1153187351977749E-4</v>
      </c>
      <c r="N19" s="194">
        <f>PPCL_NG!M19+PPCL_Spot!M19+GT_NG!M19+GT_Spot!M19+Bawana_NG!M19+Bawana_RLNG!M19+Bawana_Spot!M19</f>
        <v>58.65</v>
      </c>
      <c r="O19" s="194">
        <f>PPCL_NG!T19+PPCL_Spot!T19+GT_NG!T19+GT_Spot!T19+Bawana_NG!T19+Bawana_RLNG!T19+Bawana_Spot!T19</f>
        <v>58.652717929725462</v>
      </c>
      <c r="P19" s="195">
        <f t="shared" si="4"/>
        <v>-2.7179297254633639E-3</v>
      </c>
      <c r="Q19" s="195">
        <f t="shared" si="5"/>
        <v>-9.9999999999678124E-3</v>
      </c>
    </row>
    <row r="20" spans="1:17">
      <c r="A20" s="34" t="s">
        <v>62</v>
      </c>
      <c r="B20" s="194">
        <f>PPCL_NG!I20+PPCL_Spot!I20+GT_NG!I20+GT_Spot!I20+Bawana_NG!I20+Bawana_RLNG!I20+Bawana_Spot!I20</f>
        <v>83.94</v>
      </c>
      <c r="C20" s="194">
        <f>PPCL_NG!P20+PPCL_Spot!P20+GT_NG!P20+GT_Spot!P20+Bawana_NG!P20+Bawana_RLNG!P20+Bawana_Spot!P20</f>
        <v>83.943889634739122</v>
      </c>
      <c r="D20" s="195">
        <f t="shared" si="0"/>
        <v>-3.8896347391244035E-3</v>
      </c>
      <c r="E20" s="194">
        <f>PPCL_NG!J20+PPCL_Spot!J20+GT_NG!J20+GT_Spot!J20+Bawana_NG!J20+Bawana_RLNG!J20+Bawana_Spot!J20</f>
        <v>48.540000000000006</v>
      </c>
      <c r="F20" s="194">
        <f>PPCL_NG!Q20+PPCL_Spot!Q20+GT_NG!Q20+GT_Spot!Q20+Bawana_NG!Q20+Bawana_RLNG!Q20+Bawana_Spot!Q20</f>
        <v>48.542249432896625</v>
      </c>
      <c r="G20" s="195">
        <f t="shared" si="1"/>
        <v>-2.2494328966189414E-3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5.0002314707652413</v>
      </c>
      <c r="J20" s="195">
        <f t="shared" si="2"/>
        <v>-2.3147076524132615E-4</v>
      </c>
      <c r="K20" s="194">
        <f>PPCL_NG!L20+PPCL_Spot!L20+GT_NG!L20+GT_Spot!L20+Bawana_NG!L20+Bawana_RLNG!L20+Bawana_Spot!L20</f>
        <v>19.68</v>
      </c>
      <c r="L20" s="194">
        <f>PPCL_NG!S20+PPCL_Spot!S20+GT_NG!S20+GT_Spot!S20+Bawana_NG!S20+Bawana_RLNG!S20+Bawana_Spot!S20</f>
        <v>19.680911531873519</v>
      </c>
      <c r="M20" s="195">
        <f t="shared" si="3"/>
        <v>-9.1153187351977749E-4</v>
      </c>
      <c r="N20" s="194">
        <f>PPCL_NG!M20+PPCL_Spot!M20+GT_NG!M20+GT_Spot!M20+Bawana_NG!M20+Bawana_RLNG!M20+Bawana_Spot!M20</f>
        <v>58.65</v>
      </c>
      <c r="O20" s="194">
        <f>PPCL_NG!T20+PPCL_Spot!T20+GT_NG!T20+GT_Spot!T20+Bawana_NG!T20+Bawana_RLNG!T20+Bawana_Spot!T20</f>
        <v>58.652717929725462</v>
      </c>
      <c r="P20" s="195">
        <f t="shared" si="4"/>
        <v>-2.7179297254633639E-3</v>
      </c>
      <c r="Q20" s="195">
        <f t="shared" si="5"/>
        <v>-9.9999999999678124E-3</v>
      </c>
    </row>
    <row r="21" spans="1:17">
      <c r="A21" s="34" t="s">
        <v>63</v>
      </c>
      <c r="B21" s="194">
        <f>PPCL_NG!I21+PPCL_Spot!I21+GT_NG!I21+GT_Spot!I21+Bawana_NG!I21+Bawana_RLNG!I21+Bawana_Spot!I21</f>
        <v>83.94</v>
      </c>
      <c r="C21" s="194">
        <f>PPCL_NG!P21+PPCL_Spot!P21+GT_NG!P21+GT_Spot!P21+Bawana_NG!P21+Bawana_RLNG!P21+Bawana_Spot!P21</f>
        <v>83.943889634739122</v>
      </c>
      <c r="D21" s="195">
        <f t="shared" si="0"/>
        <v>-3.8896347391244035E-3</v>
      </c>
      <c r="E21" s="194">
        <f>PPCL_NG!J21+PPCL_Spot!J21+GT_NG!J21+GT_Spot!J21+Bawana_NG!J21+Bawana_RLNG!J21+Bawana_Spot!J21</f>
        <v>48.540000000000006</v>
      </c>
      <c r="F21" s="194">
        <f>PPCL_NG!Q21+PPCL_Spot!Q21+GT_NG!Q21+GT_Spot!Q21+Bawana_NG!Q21+Bawana_RLNG!Q21+Bawana_Spot!Q21</f>
        <v>48.542249432896625</v>
      </c>
      <c r="G21" s="195">
        <f t="shared" si="1"/>
        <v>-2.2494328966189414E-3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5.0002314707652413</v>
      </c>
      <c r="J21" s="195">
        <f t="shared" si="2"/>
        <v>-2.3147076524132615E-4</v>
      </c>
      <c r="K21" s="194">
        <f>PPCL_NG!L21+PPCL_Spot!L21+GT_NG!L21+GT_Spot!L21+Bawana_NG!L21+Bawana_RLNG!L21+Bawana_Spot!L21</f>
        <v>19.68</v>
      </c>
      <c r="L21" s="194">
        <f>PPCL_NG!S21+PPCL_Spot!S21+GT_NG!S21+GT_Spot!S21+Bawana_NG!S21+Bawana_RLNG!S21+Bawana_Spot!S21</f>
        <v>19.680911531873519</v>
      </c>
      <c r="M21" s="195">
        <f t="shared" si="3"/>
        <v>-9.1153187351977749E-4</v>
      </c>
      <c r="N21" s="194">
        <f>PPCL_NG!M21+PPCL_Spot!M21+GT_NG!M21+GT_Spot!M21+Bawana_NG!M21+Bawana_RLNG!M21+Bawana_Spot!M21</f>
        <v>58.65</v>
      </c>
      <c r="O21" s="194">
        <f>PPCL_NG!T21+PPCL_Spot!T21+GT_NG!T21+GT_Spot!T21+Bawana_NG!T21+Bawana_RLNG!T21+Bawana_Spot!T21</f>
        <v>58.652717929725462</v>
      </c>
      <c r="P21" s="195">
        <f t="shared" si="4"/>
        <v>-2.7179297254633639E-3</v>
      </c>
      <c r="Q21" s="195">
        <f t="shared" si="5"/>
        <v>-9.9999999999678124E-3</v>
      </c>
    </row>
    <row r="22" spans="1:17">
      <c r="A22" s="34" t="s">
        <v>64</v>
      </c>
      <c r="B22" s="194">
        <f>PPCL_NG!I22+PPCL_Spot!I22+GT_NG!I22+GT_Spot!I22+Bawana_NG!I22+Bawana_RLNG!I22+Bawana_Spot!I22</f>
        <v>83.94</v>
      </c>
      <c r="C22" s="194">
        <f>PPCL_NG!P22+PPCL_Spot!P22+GT_NG!P22+GT_Spot!P22+Bawana_NG!P22+Bawana_RLNG!P22+Bawana_Spot!P22</f>
        <v>83.943889634739122</v>
      </c>
      <c r="D22" s="195">
        <f t="shared" si="0"/>
        <v>-3.8896347391244035E-3</v>
      </c>
      <c r="E22" s="194">
        <f>PPCL_NG!J22+PPCL_Spot!J22+GT_NG!J22+GT_Spot!J22+Bawana_NG!J22+Bawana_RLNG!J22+Bawana_Spot!J22</f>
        <v>48.540000000000006</v>
      </c>
      <c r="F22" s="194">
        <f>PPCL_NG!Q22+PPCL_Spot!Q22+GT_NG!Q22+GT_Spot!Q22+Bawana_NG!Q22+Bawana_RLNG!Q22+Bawana_Spot!Q22</f>
        <v>48.542249432896625</v>
      </c>
      <c r="G22" s="195">
        <f t="shared" si="1"/>
        <v>-2.2494328966189414E-3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5.0002314707652413</v>
      </c>
      <c r="J22" s="195">
        <f t="shared" si="2"/>
        <v>-2.3147076524132615E-4</v>
      </c>
      <c r="K22" s="194">
        <f>PPCL_NG!L22+PPCL_Spot!L22+GT_NG!L22+GT_Spot!L22+Bawana_NG!L22+Bawana_RLNG!L22+Bawana_Spot!L22</f>
        <v>19.68</v>
      </c>
      <c r="L22" s="194">
        <f>PPCL_NG!S22+PPCL_Spot!S22+GT_NG!S22+GT_Spot!S22+Bawana_NG!S22+Bawana_RLNG!S22+Bawana_Spot!S22</f>
        <v>19.680911531873519</v>
      </c>
      <c r="M22" s="195">
        <f t="shared" si="3"/>
        <v>-9.1153187351977749E-4</v>
      </c>
      <c r="N22" s="194">
        <f>PPCL_NG!M22+PPCL_Spot!M22+GT_NG!M22+GT_Spot!M22+Bawana_NG!M22+Bawana_RLNG!M22+Bawana_Spot!M22</f>
        <v>58.65</v>
      </c>
      <c r="O22" s="194">
        <f>PPCL_NG!T22+PPCL_Spot!T22+GT_NG!T22+GT_Spot!T22+Bawana_NG!T22+Bawana_RLNG!T22+Bawana_Spot!T22</f>
        <v>58.652717929725462</v>
      </c>
      <c r="P22" s="195">
        <f t="shared" si="4"/>
        <v>-2.7179297254633639E-3</v>
      </c>
      <c r="Q22" s="195">
        <f t="shared" si="5"/>
        <v>-9.9999999999678124E-3</v>
      </c>
    </row>
    <row r="23" spans="1:17">
      <c r="A23" s="34" t="s">
        <v>65</v>
      </c>
      <c r="B23" s="194">
        <f>PPCL_NG!I23+PPCL_Spot!I23+GT_NG!I23+GT_Spot!I23+Bawana_NG!I23+Bawana_RLNG!I23+Bawana_Spot!I23</f>
        <v>83.94</v>
      </c>
      <c r="C23" s="194">
        <f>PPCL_NG!P23+PPCL_Spot!P23+GT_NG!P23+GT_Spot!P23+Bawana_NG!P23+Bawana_RLNG!P23+Bawana_Spot!P23</f>
        <v>83.943889634739122</v>
      </c>
      <c r="D23" s="195">
        <f t="shared" si="0"/>
        <v>-3.8896347391244035E-3</v>
      </c>
      <c r="E23" s="194">
        <f>PPCL_NG!J23+PPCL_Spot!J23+GT_NG!J23+GT_Spot!J23+Bawana_NG!J23+Bawana_RLNG!J23+Bawana_Spot!J23</f>
        <v>48.540000000000006</v>
      </c>
      <c r="F23" s="194">
        <f>PPCL_NG!Q23+PPCL_Spot!Q23+GT_NG!Q23+GT_Spot!Q23+Bawana_NG!Q23+Bawana_RLNG!Q23+Bawana_Spot!Q23</f>
        <v>48.542249432896625</v>
      </c>
      <c r="G23" s="195">
        <f t="shared" si="1"/>
        <v>-2.2494328966189414E-3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5.0002314707652413</v>
      </c>
      <c r="J23" s="195">
        <f t="shared" si="2"/>
        <v>-2.3147076524132615E-4</v>
      </c>
      <c r="K23" s="194">
        <f>PPCL_NG!L23+PPCL_Spot!L23+GT_NG!L23+GT_Spot!L23+Bawana_NG!L23+Bawana_RLNG!L23+Bawana_Spot!L23</f>
        <v>19.68</v>
      </c>
      <c r="L23" s="194">
        <f>PPCL_NG!S23+PPCL_Spot!S23+GT_NG!S23+GT_Spot!S23+Bawana_NG!S23+Bawana_RLNG!S23+Bawana_Spot!S23</f>
        <v>19.680911531873519</v>
      </c>
      <c r="M23" s="195">
        <f t="shared" si="3"/>
        <v>-9.1153187351977749E-4</v>
      </c>
      <c r="N23" s="194">
        <f>PPCL_NG!M23+PPCL_Spot!M23+GT_NG!M23+GT_Spot!M23+Bawana_NG!M23+Bawana_RLNG!M23+Bawana_Spot!M23</f>
        <v>58.65</v>
      </c>
      <c r="O23" s="194">
        <f>PPCL_NG!T23+PPCL_Spot!T23+GT_NG!T23+GT_Spot!T23+Bawana_NG!T23+Bawana_RLNG!T23+Bawana_Spot!T23</f>
        <v>58.652717929725462</v>
      </c>
      <c r="P23" s="195">
        <f t="shared" si="4"/>
        <v>-2.7179297254633639E-3</v>
      </c>
      <c r="Q23" s="195">
        <f t="shared" si="5"/>
        <v>-9.9999999999678124E-3</v>
      </c>
    </row>
    <row r="24" spans="1:17">
      <c r="A24" s="34" t="s">
        <v>66</v>
      </c>
      <c r="B24" s="194">
        <f>PPCL_NG!I24+PPCL_Spot!I24+GT_NG!I24+GT_Spot!I24+Bawana_NG!I24+Bawana_RLNG!I24+Bawana_Spot!I24</f>
        <v>83.94</v>
      </c>
      <c r="C24" s="194">
        <f>PPCL_NG!P24+PPCL_Spot!P24+GT_NG!P24+GT_Spot!P24+Bawana_NG!P24+Bawana_RLNG!P24+Bawana_Spot!P24</f>
        <v>83.943889634739122</v>
      </c>
      <c r="D24" s="195">
        <f t="shared" si="0"/>
        <v>-3.8896347391244035E-3</v>
      </c>
      <c r="E24" s="194">
        <f>PPCL_NG!J24+PPCL_Spot!J24+GT_NG!J24+GT_Spot!J24+Bawana_NG!J24+Bawana_RLNG!J24+Bawana_Spot!J24</f>
        <v>48.540000000000006</v>
      </c>
      <c r="F24" s="194">
        <f>PPCL_NG!Q24+PPCL_Spot!Q24+GT_NG!Q24+GT_Spot!Q24+Bawana_NG!Q24+Bawana_RLNG!Q24+Bawana_Spot!Q24</f>
        <v>48.542249432896625</v>
      </c>
      <c r="G24" s="195">
        <f t="shared" si="1"/>
        <v>-2.2494328966189414E-3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5.0002314707652413</v>
      </c>
      <c r="J24" s="195">
        <f t="shared" si="2"/>
        <v>-2.3147076524132615E-4</v>
      </c>
      <c r="K24" s="194">
        <f>PPCL_NG!L24+PPCL_Spot!L24+GT_NG!L24+GT_Spot!L24+Bawana_NG!L24+Bawana_RLNG!L24+Bawana_Spot!L24</f>
        <v>19.68</v>
      </c>
      <c r="L24" s="194">
        <f>PPCL_NG!S24+PPCL_Spot!S24+GT_NG!S24+GT_Spot!S24+Bawana_NG!S24+Bawana_RLNG!S24+Bawana_Spot!S24</f>
        <v>19.680911531873519</v>
      </c>
      <c r="M24" s="195">
        <f t="shared" si="3"/>
        <v>-9.1153187351977749E-4</v>
      </c>
      <c r="N24" s="194">
        <f>PPCL_NG!M24+PPCL_Spot!M24+GT_NG!M24+GT_Spot!M24+Bawana_NG!M24+Bawana_RLNG!M24+Bawana_Spot!M24</f>
        <v>58.65</v>
      </c>
      <c r="O24" s="194">
        <f>PPCL_NG!T24+PPCL_Spot!T24+GT_NG!T24+GT_Spot!T24+Bawana_NG!T24+Bawana_RLNG!T24+Bawana_Spot!T24</f>
        <v>58.652717929725462</v>
      </c>
      <c r="P24" s="195">
        <f t="shared" si="4"/>
        <v>-2.7179297254633639E-3</v>
      </c>
      <c r="Q24" s="195">
        <f t="shared" si="5"/>
        <v>-9.9999999999678124E-3</v>
      </c>
    </row>
    <row r="25" spans="1:17">
      <c r="A25" s="34" t="s">
        <v>67</v>
      </c>
      <c r="B25" s="194">
        <f>PPCL_NG!I25+PPCL_Spot!I25+GT_NG!I25+GT_Spot!I25+Bawana_NG!I25+Bawana_RLNG!I25+Bawana_Spot!I25</f>
        <v>83.94</v>
      </c>
      <c r="C25" s="194">
        <f>PPCL_NG!P25+PPCL_Spot!P25+GT_NG!P25+GT_Spot!P25+Bawana_NG!P25+Bawana_RLNG!P25+Bawana_Spot!P25</f>
        <v>83.943889634739122</v>
      </c>
      <c r="D25" s="195">
        <f t="shared" si="0"/>
        <v>-3.8896347391244035E-3</v>
      </c>
      <c r="E25" s="194">
        <f>PPCL_NG!J25+PPCL_Spot!J25+GT_NG!J25+GT_Spot!J25+Bawana_NG!J25+Bawana_RLNG!J25+Bawana_Spot!J25</f>
        <v>48.540000000000006</v>
      </c>
      <c r="F25" s="194">
        <f>PPCL_NG!Q25+PPCL_Spot!Q25+GT_NG!Q25+GT_Spot!Q25+Bawana_NG!Q25+Bawana_RLNG!Q25+Bawana_Spot!Q25</f>
        <v>48.542249432896625</v>
      </c>
      <c r="G25" s="195">
        <f t="shared" si="1"/>
        <v>-2.2494328966189414E-3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5.0002314707652413</v>
      </c>
      <c r="J25" s="195">
        <f t="shared" si="2"/>
        <v>-2.3147076524132615E-4</v>
      </c>
      <c r="K25" s="194">
        <f>PPCL_NG!L25+PPCL_Spot!L25+GT_NG!L25+GT_Spot!L25+Bawana_NG!L25+Bawana_RLNG!L25+Bawana_Spot!L25</f>
        <v>19.68</v>
      </c>
      <c r="L25" s="194">
        <f>PPCL_NG!S25+PPCL_Spot!S25+GT_NG!S25+GT_Spot!S25+Bawana_NG!S25+Bawana_RLNG!S25+Bawana_Spot!S25</f>
        <v>19.680911531873519</v>
      </c>
      <c r="M25" s="195">
        <f t="shared" si="3"/>
        <v>-9.1153187351977749E-4</v>
      </c>
      <c r="N25" s="194">
        <f>PPCL_NG!M25+PPCL_Spot!M25+GT_NG!M25+GT_Spot!M25+Bawana_NG!M25+Bawana_RLNG!M25+Bawana_Spot!M25</f>
        <v>58.65</v>
      </c>
      <c r="O25" s="194">
        <f>PPCL_NG!T25+PPCL_Spot!T25+GT_NG!T25+GT_Spot!T25+Bawana_NG!T25+Bawana_RLNG!T25+Bawana_Spot!T25</f>
        <v>58.652717929725462</v>
      </c>
      <c r="P25" s="195">
        <f t="shared" si="4"/>
        <v>-2.7179297254633639E-3</v>
      </c>
      <c r="Q25" s="195">
        <f t="shared" si="5"/>
        <v>-9.9999999999678124E-3</v>
      </c>
    </row>
    <row r="26" spans="1:17">
      <c r="A26" s="34" t="s">
        <v>68</v>
      </c>
      <c r="B26" s="194">
        <f>PPCL_NG!I26+PPCL_Spot!I26+GT_NG!I26+GT_Spot!I26+Bawana_NG!I26+Bawana_RLNG!I26+Bawana_Spot!I26</f>
        <v>83.94</v>
      </c>
      <c r="C26" s="194">
        <f>PPCL_NG!P26+PPCL_Spot!P26+GT_NG!P26+GT_Spot!P26+Bawana_NG!P26+Bawana_RLNG!P26+Bawana_Spot!P26</f>
        <v>83.943889634739122</v>
      </c>
      <c r="D26" s="195">
        <f t="shared" si="0"/>
        <v>-3.8896347391244035E-3</v>
      </c>
      <c r="E26" s="194">
        <f>PPCL_NG!J26+PPCL_Spot!J26+GT_NG!J26+GT_Spot!J26+Bawana_NG!J26+Bawana_RLNG!J26+Bawana_Spot!J26</f>
        <v>48.540000000000006</v>
      </c>
      <c r="F26" s="194">
        <f>PPCL_NG!Q26+PPCL_Spot!Q26+GT_NG!Q26+GT_Spot!Q26+Bawana_NG!Q26+Bawana_RLNG!Q26+Bawana_Spot!Q26</f>
        <v>48.542249432896625</v>
      </c>
      <c r="G26" s="195">
        <f t="shared" si="1"/>
        <v>-2.2494328966189414E-3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5.0002314707652413</v>
      </c>
      <c r="J26" s="195">
        <f t="shared" si="2"/>
        <v>-2.3147076524132615E-4</v>
      </c>
      <c r="K26" s="194">
        <f>PPCL_NG!L26+PPCL_Spot!L26+GT_NG!L26+GT_Spot!L26+Bawana_NG!L26+Bawana_RLNG!L26+Bawana_Spot!L26</f>
        <v>19.68</v>
      </c>
      <c r="L26" s="194">
        <f>PPCL_NG!S26+PPCL_Spot!S26+GT_NG!S26+GT_Spot!S26+Bawana_NG!S26+Bawana_RLNG!S26+Bawana_Spot!S26</f>
        <v>19.680911531873519</v>
      </c>
      <c r="M26" s="195">
        <f t="shared" si="3"/>
        <v>-9.1153187351977749E-4</v>
      </c>
      <c r="N26" s="194">
        <f>PPCL_NG!M26+PPCL_Spot!M26+GT_NG!M26+GT_Spot!M26+Bawana_NG!M26+Bawana_RLNG!M26+Bawana_Spot!M26</f>
        <v>58.65</v>
      </c>
      <c r="O26" s="194">
        <f>PPCL_NG!T26+PPCL_Spot!T26+GT_NG!T26+GT_Spot!T26+Bawana_NG!T26+Bawana_RLNG!T26+Bawana_Spot!T26</f>
        <v>58.652717929725462</v>
      </c>
      <c r="P26" s="195">
        <f t="shared" si="4"/>
        <v>-2.7179297254633639E-3</v>
      </c>
      <c r="Q26" s="195">
        <f t="shared" si="5"/>
        <v>-9.9999999999678124E-3</v>
      </c>
    </row>
    <row r="27" spans="1:17">
      <c r="A27" s="34" t="s">
        <v>69</v>
      </c>
      <c r="B27" s="194">
        <f>PPCL_NG!I27+PPCL_Spot!I27+GT_NG!I27+GT_Spot!I27+Bawana_NG!I27+Bawana_RLNG!I27+Bawana_Spot!I27</f>
        <v>83.94</v>
      </c>
      <c r="C27" s="194">
        <f>PPCL_NG!P27+PPCL_Spot!P27+GT_NG!P27+GT_Spot!P27+Bawana_NG!P27+Bawana_RLNG!P27+Bawana_Spot!P27</f>
        <v>83.943889634739122</v>
      </c>
      <c r="D27" s="195">
        <f t="shared" si="0"/>
        <v>-3.8896347391244035E-3</v>
      </c>
      <c r="E27" s="194">
        <f>PPCL_NG!J27+PPCL_Spot!J27+GT_NG!J27+GT_Spot!J27+Bawana_NG!J27+Bawana_RLNG!J27+Bawana_Spot!J27</f>
        <v>48.540000000000006</v>
      </c>
      <c r="F27" s="194">
        <f>PPCL_NG!Q27+PPCL_Spot!Q27+GT_NG!Q27+GT_Spot!Q27+Bawana_NG!Q27+Bawana_RLNG!Q27+Bawana_Spot!Q27</f>
        <v>48.542249432896625</v>
      </c>
      <c r="G27" s="195">
        <f t="shared" si="1"/>
        <v>-2.2494328966189414E-3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5.0002314707652413</v>
      </c>
      <c r="J27" s="195">
        <f t="shared" si="2"/>
        <v>-2.3147076524132615E-4</v>
      </c>
      <c r="K27" s="194">
        <f>PPCL_NG!L27+PPCL_Spot!L27+GT_NG!L27+GT_Spot!L27+Bawana_NG!L27+Bawana_RLNG!L27+Bawana_Spot!L27</f>
        <v>19.68</v>
      </c>
      <c r="L27" s="194">
        <f>PPCL_NG!S27+PPCL_Spot!S27+GT_NG!S27+GT_Spot!S27+Bawana_NG!S27+Bawana_RLNG!S27+Bawana_Spot!S27</f>
        <v>19.680911531873519</v>
      </c>
      <c r="M27" s="195">
        <f t="shared" si="3"/>
        <v>-9.1153187351977749E-4</v>
      </c>
      <c r="N27" s="194">
        <f>PPCL_NG!M27+PPCL_Spot!M27+GT_NG!M27+GT_Spot!M27+Bawana_NG!M27+Bawana_RLNG!M27+Bawana_Spot!M27</f>
        <v>58.65</v>
      </c>
      <c r="O27" s="194">
        <f>PPCL_NG!T27+PPCL_Spot!T27+GT_NG!T27+GT_Spot!T27+Bawana_NG!T27+Bawana_RLNG!T27+Bawana_Spot!T27</f>
        <v>58.652717929725462</v>
      </c>
      <c r="P27" s="195">
        <f t="shared" si="4"/>
        <v>-2.7179297254633639E-3</v>
      </c>
      <c r="Q27" s="195">
        <f t="shared" si="5"/>
        <v>-9.9999999999678124E-3</v>
      </c>
    </row>
    <row r="28" spans="1:17">
      <c r="A28" s="34" t="s">
        <v>70</v>
      </c>
      <c r="B28" s="194">
        <f>PPCL_NG!I28+PPCL_Spot!I28+GT_NG!I28+GT_Spot!I28+Bawana_NG!I28+Bawana_RLNG!I28+Bawana_Spot!I28</f>
        <v>83.94</v>
      </c>
      <c r="C28" s="194">
        <f>PPCL_NG!P28+PPCL_Spot!P28+GT_NG!P28+GT_Spot!P28+Bawana_NG!P28+Bawana_RLNG!P28+Bawana_Spot!P28</f>
        <v>83.943889634739122</v>
      </c>
      <c r="D28" s="195">
        <f t="shared" si="0"/>
        <v>-3.8896347391244035E-3</v>
      </c>
      <c r="E28" s="194">
        <f>PPCL_NG!J28+PPCL_Spot!J28+GT_NG!J28+GT_Spot!J28+Bawana_NG!J28+Bawana_RLNG!J28+Bawana_Spot!J28</f>
        <v>48.540000000000006</v>
      </c>
      <c r="F28" s="194">
        <f>PPCL_NG!Q28+PPCL_Spot!Q28+GT_NG!Q28+GT_Spot!Q28+Bawana_NG!Q28+Bawana_RLNG!Q28+Bawana_Spot!Q28</f>
        <v>48.542249432896625</v>
      </c>
      <c r="G28" s="195">
        <f t="shared" si="1"/>
        <v>-2.2494328966189414E-3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5.0002314707652413</v>
      </c>
      <c r="J28" s="195">
        <f t="shared" si="2"/>
        <v>-2.3147076524132615E-4</v>
      </c>
      <c r="K28" s="194">
        <f>PPCL_NG!L28+PPCL_Spot!L28+GT_NG!L28+GT_Spot!L28+Bawana_NG!L28+Bawana_RLNG!L28+Bawana_Spot!L28</f>
        <v>19.68</v>
      </c>
      <c r="L28" s="194">
        <f>PPCL_NG!S28+PPCL_Spot!S28+GT_NG!S28+GT_Spot!S28+Bawana_NG!S28+Bawana_RLNG!S28+Bawana_Spot!S28</f>
        <v>19.680911531873519</v>
      </c>
      <c r="M28" s="195">
        <f t="shared" si="3"/>
        <v>-9.1153187351977749E-4</v>
      </c>
      <c r="N28" s="194">
        <f>PPCL_NG!M28+PPCL_Spot!M28+GT_NG!M28+GT_Spot!M28+Bawana_NG!M28+Bawana_RLNG!M28+Bawana_Spot!M28</f>
        <v>58.65</v>
      </c>
      <c r="O28" s="194">
        <f>PPCL_NG!T28+PPCL_Spot!T28+GT_NG!T28+GT_Spot!T28+Bawana_NG!T28+Bawana_RLNG!T28+Bawana_Spot!T28</f>
        <v>58.652717929725462</v>
      </c>
      <c r="P28" s="195">
        <f t="shared" si="4"/>
        <v>-2.7179297254633639E-3</v>
      </c>
      <c r="Q28" s="195">
        <f t="shared" si="5"/>
        <v>-9.9999999999678124E-3</v>
      </c>
    </row>
    <row r="29" spans="1:17">
      <c r="A29" s="34" t="s">
        <v>71</v>
      </c>
      <c r="B29" s="194">
        <f>PPCL_NG!I29+PPCL_Spot!I29+GT_NG!I29+GT_Spot!I29+Bawana_NG!I29+Bawana_RLNG!I29+Bawana_Spot!I29</f>
        <v>83.94</v>
      </c>
      <c r="C29" s="194">
        <f>PPCL_NG!P29+PPCL_Spot!P29+GT_NG!P29+GT_Spot!P29+Bawana_NG!P29+Bawana_RLNG!P29+Bawana_Spot!P29</f>
        <v>83.943889634739122</v>
      </c>
      <c r="D29" s="195">
        <f t="shared" si="0"/>
        <v>-3.8896347391244035E-3</v>
      </c>
      <c r="E29" s="194">
        <f>PPCL_NG!J29+PPCL_Spot!J29+GT_NG!J29+GT_Spot!J29+Bawana_NG!J29+Bawana_RLNG!J29+Bawana_Spot!J29</f>
        <v>48.540000000000006</v>
      </c>
      <c r="F29" s="194">
        <f>PPCL_NG!Q29+PPCL_Spot!Q29+GT_NG!Q29+GT_Spot!Q29+Bawana_NG!Q29+Bawana_RLNG!Q29+Bawana_Spot!Q29</f>
        <v>48.542249432896625</v>
      </c>
      <c r="G29" s="195">
        <f t="shared" si="1"/>
        <v>-2.2494328966189414E-3</v>
      </c>
      <c r="H29" s="194">
        <f>PPCL_NG!K29+PPCL_Spot!K29+GT_NG!K29+GT_Spot!K29+Bawana_NG!K29+Bawana_RLNG!K29+Bawana_Spot!K29</f>
        <v>5</v>
      </c>
      <c r="I29" s="194">
        <f>PPCL_NG!R29+PPCL_Spot!R29+GT_NG!R29+GT_Spot!R29+Bawana_NG!R29+Bawana_RLNG!R29+Bawana_Spot!R29</f>
        <v>5.0002314707652413</v>
      </c>
      <c r="J29" s="195">
        <f t="shared" si="2"/>
        <v>-2.3147076524132615E-4</v>
      </c>
      <c r="K29" s="194">
        <f>PPCL_NG!L29+PPCL_Spot!L29+GT_NG!L29+GT_Spot!L29+Bawana_NG!L29+Bawana_RLNG!L29+Bawana_Spot!L29</f>
        <v>19.68</v>
      </c>
      <c r="L29" s="194">
        <f>PPCL_NG!S29+PPCL_Spot!S29+GT_NG!S29+GT_Spot!S29+Bawana_NG!S29+Bawana_RLNG!S29+Bawana_Spot!S29</f>
        <v>19.680911531873519</v>
      </c>
      <c r="M29" s="195">
        <f t="shared" si="3"/>
        <v>-9.1153187351977749E-4</v>
      </c>
      <c r="N29" s="194">
        <f>PPCL_NG!M29+PPCL_Spot!M29+GT_NG!M29+GT_Spot!M29+Bawana_NG!M29+Bawana_RLNG!M29+Bawana_Spot!M29</f>
        <v>58.65</v>
      </c>
      <c r="O29" s="194">
        <f>PPCL_NG!T29+PPCL_Spot!T29+GT_NG!T29+GT_Spot!T29+Bawana_NG!T29+Bawana_RLNG!T29+Bawana_Spot!T29</f>
        <v>58.652717929725462</v>
      </c>
      <c r="P29" s="195">
        <f t="shared" si="4"/>
        <v>-2.7179297254633639E-3</v>
      </c>
      <c r="Q29" s="195">
        <f t="shared" si="5"/>
        <v>-9.9999999999678124E-3</v>
      </c>
    </row>
    <row r="30" spans="1:17">
      <c r="A30" s="34" t="s">
        <v>72</v>
      </c>
      <c r="B30" s="194">
        <f>PPCL_NG!I30+PPCL_Spot!I30+GT_NG!I30+GT_Spot!I30+Bawana_NG!I30+Bawana_RLNG!I30+Bawana_Spot!I30</f>
        <v>83.92</v>
      </c>
      <c r="C30" s="194">
        <f>PPCL_NG!P30+PPCL_Spot!P30+GT_NG!P30+GT_Spot!P30+Bawana_NG!P30+Bawana_RLNG!P30+Bawana_Spot!P30</f>
        <v>83.92</v>
      </c>
      <c r="D30" s="195">
        <f t="shared" si="0"/>
        <v>0</v>
      </c>
      <c r="E30" s="194">
        <f>PPCL_NG!J30+PPCL_Spot!J30+GT_NG!J30+GT_Spot!J30+Bawana_NG!J30+Bawana_RLNG!J30+Bawana_Spot!J30</f>
        <v>47.95</v>
      </c>
      <c r="F30" s="194">
        <f>PPCL_NG!Q30+PPCL_Spot!Q30+GT_NG!Q30+GT_Spot!Q30+Bawana_NG!Q30+Bawana_RLNG!Q30+Bawana_Spot!Q30</f>
        <v>47.95</v>
      </c>
      <c r="G30" s="195">
        <f t="shared" si="1"/>
        <v>0</v>
      </c>
      <c r="H30" s="194">
        <f>PPCL_NG!K30+PPCL_Spot!K30+GT_NG!K30+GT_Spot!K30+Bawana_NG!K30+Bawana_RLNG!K30+Bawana_Spot!K30</f>
        <v>5</v>
      </c>
      <c r="I30" s="194">
        <f>PPCL_NG!R30+PPCL_Spot!R30+GT_NG!R30+GT_Spot!R30+Bawana_NG!R30+Bawana_RLNG!R30+Bawana_Spot!R30</f>
        <v>5</v>
      </c>
      <c r="J30" s="195">
        <f t="shared" si="2"/>
        <v>0</v>
      </c>
      <c r="K30" s="194">
        <f>PPCL_NG!L30+PPCL_Spot!L30+GT_NG!L30+GT_Spot!L30+Bawana_NG!L30+Bawana_RLNG!L30+Bawana_Spot!L30</f>
        <v>18.86</v>
      </c>
      <c r="L30" s="194">
        <f>PPCL_NG!S30+PPCL_Spot!S30+GT_NG!S30+GT_Spot!S30+Bawana_NG!S30+Bawana_RLNG!S30+Bawana_Spot!S30</f>
        <v>18.86</v>
      </c>
      <c r="M30" s="195">
        <f t="shared" si="3"/>
        <v>0</v>
      </c>
      <c r="N30" s="194">
        <f>PPCL_NG!M30+PPCL_Spot!M30+GT_NG!M30+GT_Spot!M30+Bawana_NG!M30+Bawana_RLNG!M30+Bawana_Spot!M30</f>
        <v>56.199999999999996</v>
      </c>
      <c r="O30" s="194">
        <f>PPCL_NG!T30+PPCL_Spot!T30+GT_NG!T30+GT_Spot!T30+Bawana_NG!T30+Bawana_RLNG!T30+Bawana_Spot!T30</f>
        <v>56.199999999999996</v>
      </c>
      <c r="P30" s="195">
        <f t="shared" si="4"/>
        <v>0</v>
      </c>
      <c r="Q30" s="195">
        <f t="shared" si="5"/>
        <v>0</v>
      </c>
    </row>
    <row r="31" spans="1:17">
      <c r="A31" s="34" t="s">
        <v>73</v>
      </c>
      <c r="B31" s="194">
        <f>PPCL_NG!I31+PPCL_Spot!I31+GT_NG!I31+GT_Spot!I31+Bawana_NG!I31+Bawana_RLNG!I31+Bawana_Spot!I31</f>
        <v>83.92</v>
      </c>
      <c r="C31" s="194">
        <f>PPCL_NG!P31+PPCL_Spot!P31+GT_NG!P31+GT_Spot!P31+Bawana_NG!P31+Bawana_RLNG!P31+Bawana_Spot!P31</f>
        <v>83.92</v>
      </c>
      <c r="D31" s="195">
        <f t="shared" si="0"/>
        <v>0</v>
      </c>
      <c r="E31" s="194">
        <f>PPCL_NG!J31+PPCL_Spot!J31+GT_NG!J31+GT_Spot!J31+Bawana_NG!J31+Bawana_RLNG!J31+Bawana_Spot!J31</f>
        <v>47.95</v>
      </c>
      <c r="F31" s="194">
        <f>PPCL_NG!Q31+PPCL_Spot!Q31+GT_NG!Q31+GT_Spot!Q31+Bawana_NG!Q31+Bawana_RLNG!Q31+Bawana_Spot!Q31</f>
        <v>47.95</v>
      </c>
      <c r="G31" s="195">
        <f t="shared" si="1"/>
        <v>0</v>
      </c>
      <c r="H31" s="194">
        <f>PPCL_NG!K31+PPCL_Spot!K31+GT_NG!K31+GT_Spot!K31+Bawana_NG!K31+Bawana_RLNG!K31+Bawana_Spot!K31</f>
        <v>5</v>
      </c>
      <c r="I31" s="194">
        <f>PPCL_NG!R31+PPCL_Spot!R31+GT_NG!R31+GT_Spot!R31+Bawana_NG!R31+Bawana_RLNG!R31+Bawana_Spot!R31</f>
        <v>5</v>
      </c>
      <c r="J31" s="195">
        <f t="shared" si="2"/>
        <v>0</v>
      </c>
      <c r="K31" s="194">
        <f>PPCL_NG!L31+PPCL_Spot!L31+GT_NG!L31+GT_Spot!L31+Bawana_NG!L31+Bawana_RLNG!L31+Bawana_Spot!L31</f>
        <v>18.86</v>
      </c>
      <c r="L31" s="194">
        <f>PPCL_NG!S31+PPCL_Spot!S31+GT_NG!S31+GT_Spot!S31+Bawana_NG!S31+Bawana_RLNG!S31+Bawana_Spot!S31</f>
        <v>18.86</v>
      </c>
      <c r="M31" s="195">
        <f t="shared" si="3"/>
        <v>0</v>
      </c>
      <c r="N31" s="194">
        <f>PPCL_NG!M31+PPCL_Spot!M31+GT_NG!M31+GT_Spot!M31+Bawana_NG!M31+Bawana_RLNG!M31+Bawana_Spot!M31</f>
        <v>56.199999999999996</v>
      </c>
      <c r="O31" s="194">
        <f>PPCL_NG!T31+PPCL_Spot!T31+GT_NG!T31+GT_Spot!T31+Bawana_NG!T31+Bawana_RLNG!T31+Bawana_Spot!T31</f>
        <v>56.199999999999996</v>
      </c>
      <c r="P31" s="195">
        <f t="shared" si="4"/>
        <v>0</v>
      </c>
      <c r="Q31" s="195">
        <f t="shared" si="5"/>
        <v>0</v>
      </c>
    </row>
    <row r="32" spans="1:17">
      <c r="A32" s="34" t="s">
        <v>74</v>
      </c>
      <c r="B32" s="194">
        <f>PPCL_NG!I32+PPCL_Spot!I32+GT_NG!I32+GT_Spot!I32+Bawana_NG!I32+Bawana_RLNG!I32+Bawana_Spot!I32</f>
        <v>83.92</v>
      </c>
      <c r="C32" s="194">
        <f>PPCL_NG!P32+PPCL_Spot!P32+GT_NG!P32+GT_Spot!P32+Bawana_NG!P32+Bawana_RLNG!P32+Bawana_Spot!P32</f>
        <v>83.92</v>
      </c>
      <c r="D32" s="195">
        <f t="shared" si="0"/>
        <v>0</v>
      </c>
      <c r="E32" s="194">
        <f>PPCL_NG!J32+PPCL_Spot!J32+GT_NG!J32+GT_Spot!J32+Bawana_NG!J32+Bawana_RLNG!J32+Bawana_Spot!J32</f>
        <v>47.95</v>
      </c>
      <c r="F32" s="194">
        <f>PPCL_NG!Q32+PPCL_Spot!Q32+GT_NG!Q32+GT_Spot!Q32+Bawana_NG!Q32+Bawana_RLNG!Q32+Bawana_Spot!Q32</f>
        <v>47.95</v>
      </c>
      <c r="G32" s="195">
        <f t="shared" si="1"/>
        <v>0</v>
      </c>
      <c r="H32" s="194">
        <f>PPCL_NG!K32+PPCL_Spot!K32+GT_NG!K32+GT_Spot!K32+Bawana_NG!K32+Bawana_RLNG!K32+Bawana_Spot!K32</f>
        <v>5</v>
      </c>
      <c r="I32" s="194">
        <f>PPCL_NG!R32+PPCL_Spot!R32+GT_NG!R32+GT_Spot!R32+Bawana_NG!R32+Bawana_RLNG!R32+Bawana_Spot!R32</f>
        <v>5</v>
      </c>
      <c r="J32" s="195">
        <f t="shared" si="2"/>
        <v>0</v>
      </c>
      <c r="K32" s="194">
        <f>PPCL_NG!L32+PPCL_Spot!L32+GT_NG!L32+GT_Spot!L32+Bawana_NG!L32+Bawana_RLNG!L32+Bawana_Spot!L32</f>
        <v>18.86</v>
      </c>
      <c r="L32" s="194">
        <f>PPCL_NG!S32+PPCL_Spot!S32+GT_NG!S32+GT_Spot!S32+Bawana_NG!S32+Bawana_RLNG!S32+Bawana_Spot!S32</f>
        <v>18.86</v>
      </c>
      <c r="M32" s="195">
        <f t="shared" si="3"/>
        <v>0</v>
      </c>
      <c r="N32" s="194">
        <f>PPCL_NG!M32+PPCL_Spot!M32+GT_NG!M32+GT_Spot!M32+Bawana_NG!M32+Bawana_RLNG!M32+Bawana_Spot!M32</f>
        <v>56.199999999999996</v>
      </c>
      <c r="O32" s="194">
        <f>PPCL_NG!T32+PPCL_Spot!T32+GT_NG!T32+GT_Spot!T32+Bawana_NG!T32+Bawana_RLNG!T32+Bawana_Spot!T32</f>
        <v>56.199999999999996</v>
      </c>
      <c r="P32" s="195">
        <f t="shared" si="4"/>
        <v>0</v>
      </c>
      <c r="Q32" s="195">
        <f t="shared" si="5"/>
        <v>0</v>
      </c>
    </row>
    <row r="33" spans="1:17">
      <c r="A33" s="34" t="s">
        <v>75</v>
      </c>
      <c r="B33" s="194">
        <f>PPCL_NG!I33+PPCL_Spot!I33+GT_NG!I33+GT_Spot!I33+Bawana_NG!I33+Bawana_RLNG!I33+Bawana_Spot!I33</f>
        <v>83.92</v>
      </c>
      <c r="C33" s="194">
        <f>PPCL_NG!P33+PPCL_Spot!P33+GT_NG!P33+GT_Spot!P33+Bawana_NG!P33+Bawana_RLNG!P33+Bawana_Spot!P33</f>
        <v>83.92</v>
      </c>
      <c r="D33" s="195">
        <f t="shared" si="0"/>
        <v>0</v>
      </c>
      <c r="E33" s="194">
        <f>PPCL_NG!J33+PPCL_Spot!J33+GT_NG!J33+GT_Spot!J33+Bawana_NG!J33+Bawana_RLNG!J33+Bawana_Spot!J33</f>
        <v>47.95</v>
      </c>
      <c r="F33" s="194">
        <f>PPCL_NG!Q33+PPCL_Spot!Q33+GT_NG!Q33+GT_Spot!Q33+Bawana_NG!Q33+Bawana_RLNG!Q33+Bawana_Spot!Q33</f>
        <v>47.95</v>
      </c>
      <c r="G33" s="195">
        <f t="shared" si="1"/>
        <v>0</v>
      </c>
      <c r="H33" s="194">
        <f>PPCL_NG!K33+PPCL_Spot!K33+GT_NG!K33+GT_Spot!K33+Bawana_NG!K33+Bawana_RLNG!K33+Bawana_Spot!K33</f>
        <v>5</v>
      </c>
      <c r="I33" s="194">
        <f>PPCL_NG!R33+PPCL_Spot!R33+GT_NG!R33+GT_Spot!R33+Bawana_NG!R33+Bawana_RLNG!R33+Bawana_Spot!R33</f>
        <v>5</v>
      </c>
      <c r="J33" s="195">
        <f t="shared" si="2"/>
        <v>0</v>
      </c>
      <c r="K33" s="194">
        <f>PPCL_NG!L33+PPCL_Spot!L33+GT_NG!L33+GT_Spot!L33+Bawana_NG!L33+Bawana_RLNG!L33+Bawana_Spot!L33</f>
        <v>18.86</v>
      </c>
      <c r="L33" s="194">
        <f>PPCL_NG!S33+PPCL_Spot!S33+GT_NG!S33+GT_Spot!S33+Bawana_NG!S33+Bawana_RLNG!S33+Bawana_Spot!S33</f>
        <v>18.86</v>
      </c>
      <c r="M33" s="195">
        <f t="shared" si="3"/>
        <v>0</v>
      </c>
      <c r="N33" s="194">
        <f>PPCL_NG!M33+PPCL_Spot!M33+GT_NG!M33+GT_Spot!M33+Bawana_NG!M33+Bawana_RLNG!M33+Bawana_Spot!M33</f>
        <v>56.199999999999996</v>
      </c>
      <c r="O33" s="194">
        <f>PPCL_NG!T33+PPCL_Spot!T33+GT_NG!T33+GT_Spot!T33+Bawana_NG!T33+Bawana_RLNG!T33+Bawana_Spot!T33</f>
        <v>56.199999999999996</v>
      </c>
      <c r="P33" s="195">
        <f t="shared" si="4"/>
        <v>0</v>
      </c>
      <c r="Q33" s="195">
        <f t="shared" si="5"/>
        <v>0</v>
      </c>
    </row>
    <row r="34" spans="1:17">
      <c r="A34" s="34" t="s">
        <v>76</v>
      </c>
      <c r="B34" s="194">
        <f>PPCL_NG!I34+PPCL_Spot!I34+GT_NG!I34+GT_Spot!I34+Bawana_NG!I34+Bawana_RLNG!I34+Bawana_Spot!I34</f>
        <v>83.92</v>
      </c>
      <c r="C34" s="194">
        <f>PPCL_NG!P34+PPCL_Spot!P34+GT_NG!P34+GT_Spot!P34+Bawana_NG!P34+Bawana_RLNG!P34+Bawana_Spot!P34</f>
        <v>83.92</v>
      </c>
      <c r="D34" s="195">
        <f t="shared" si="0"/>
        <v>0</v>
      </c>
      <c r="E34" s="194">
        <f>PPCL_NG!J34+PPCL_Spot!J34+GT_NG!J34+GT_Spot!J34+Bawana_NG!J34+Bawana_RLNG!J34+Bawana_Spot!J34</f>
        <v>47.95</v>
      </c>
      <c r="F34" s="194">
        <f>PPCL_NG!Q34+PPCL_Spot!Q34+GT_NG!Q34+GT_Spot!Q34+Bawana_NG!Q34+Bawana_RLNG!Q34+Bawana_Spot!Q34</f>
        <v>47.95</v>
      </c>
      <c r="G34" s="195">
        <f t="shared" si="1"/>
        <v>0</v>
      </c>
      <c r="H34" s="194">
        <f>PPCL_NG!K34+PPCL_Spot!K34+GT_NG!K34+GT_Spot!K34+Bawana_NG!K34+Bawana_RLNG!K34+Bawana_Spot!K34</f>
        <v>5</v>
      </c>
      <c r="I34" s="194">
        <f>PPCL_NG!R34+PPCL_Spot!R34+GT_NG!R34+GT_Spot!R34+Bawana_NG!R34+Bawana_RLNG!R34+Bawana_Spot!R34</f>
        <v>5</v>
      </c>
      <c r="J34" s="195">
        <f t="shared" si="2"/>
        <v>0</v>
      </c>
      <c r="K34" s="194">
        <f>PPCL_NG!L34+PPCL_Spot!L34+GT_NG!L34+GT_Spot!L34+Bawana_NG!L34+Bawana_RLNG!L34+Bawana_Spot!L34</f>
        <v>18.86</v>
      </c>
      <c r="L34" s="194">
        <f>PPCL_NG!S34+PPCL_Spot!S34+GT_NG!S34+GT_Spot!S34+Bawana_NG!S34+Bawana_RLNG!S34+Bawana_Spot!S34</f>
        <v>18.86</v>
      </c>
      <c r="M34" s="195">
        <f t="shared" si="3"/>
        <v>0</v>
      </c>
      <c r="N34" s="194">
        <f>PPCL_NG!M34+PPCL_Spot!M34+GT_NG!M34+GT_Spot!M34+Bawana_NG!M34+Bawana_RLNG!M34+Bawana_Spot!M34</f>
        <v>56.199999999999996</v>
      </c>
      <c r="O34" s="194">
        <f>PPCL_NG!T34+PPCL_Spot!T34+GT_NG!T34+GT_Spot!T34+Bawana_NG!T34+Bawana_RLNG!T34+Bawana_Spot!T34</f>
        <v>56.199999999999996</v>
      </c>
      <c r="P34" s="195">
        <f t="shared" si="4"/>
        <v>0</v>
      </c>
      <c r="Q34" s="195">
        <f t="shared" si="5"/>
        <v>0</v>
      </c>
    </row>
    <row r="35" spans="1:17">
      <c r="A35" s="34" t="s">
        <v>77</v>
      </c>
      <c r="B35" s="194">
        <f>PPCL_NG!I35+PPCL_Spot!I35+GT_NG!I35+GT_Spot!I35+Bawana_NG!I35+Bawana_RLNG!I35+Bawana_Spot!I35</f>
        <v>83.94</v>
      </c>
      <c r="C35" s="194">
        <f>PPCL_NG!P35+PPCL_Spot!P35+GT_NG!P35+GT_Spot!P35+Bawana_NG!P35+Bawana_RLNG!P35+Bawana_Spot!P35</f>
        <v>83.943889634739122</v>
      </c>
      <c r="D35" s="195">
        <f t="shared" si="0"/>
        <v>-3.8896347391244035E-3</v>
      </c>
      <c r="E35" s="194">
        <f>PPCL_NG!J35+PPCL_Spot!J35+GT_NG!J35+GT_Spot!J35+Bawana_NG!J35+Bawana_RLNG!J35+Bawana_Spot!J35</f>
        <v>48.540000000000006</v>
      </c>
      <c r="F35" s="194">
        <f>PPCL_NG!Q35+PPCL_Spot!Q35+GT_NG!Q35+GT_Spot!Q35+Bawana_NG!Q35+Bawana_RLNG!Q35+Bawana_Spot!Q35</f>
        <v>48.542249432896625</v>
      </c>
      <c r="G35" s="195">
        <f t="shared" si="1"/>
        <v>-2.2494328966189414E-3</v>
      </c>
      <c r="H35" s="194">
        <f>PPCL_NG!K35+PPCL_Spot!K35+GT_NG!K35+GT_Spot!K35+Bawana_NG!K35+Bawana_RLNG!K35+Bawana_Spot!K35</f>
        <v>5</v>
      </c>
      <c r="I35" s="194">
        <f>PPCL_NG!R35+PPCL_Spot!R35+GT_NG!R35+GT_Spot!R35+Bawana_NG!R35+Bawana_RLNG!R35+Bawana_Spot!R35</f>
        <v>5.0002314707652413</v>
      </c>
      <c r="J35" s="195">
        <f t="shared" si="2"/>
        <v>-2.3147076524132615E-4</v>
      </c>
      <c r="K35" s="194">
        <f>PPCL_NG!L35+PPCL_Spot!L35+GT_NG!L35+GT_Spot!L35+Bawana_NG!L35+Bawana_RLNG!L35+Bawana_Spot!L35</f>
        <v>19.68</v>
      </c>
      <c r="L35" s="194">
        <f>PPCL_NG!S35+PPCL_Spot!S35+GT_NG!S35+GT_Spot!S35+Bawana_NG!S35+Bawana_RLNG!S35+Bawana_Spot!S35</f>
        <v>19.680911531873519</v>
      </c>
      <c r="M35" s="195">
        <f t="shared" si="3"/>
        <v>-9.1153187351977749E-4</v>
      </c>
      <c r="N35" s="194">
        <f>PPCL_NG!M35+PPCL_Spot!M35+GT_NG!M35+GT_Spot!M35+Bawana_NG!M35+Bawana_RLNG!M35+Bawana_Spot!M35</f>
        <v>58.65</v>
      </c>
      <c r="O35" s="194">
        <f>PPCL_NG!T35+PPCL_Spot!T35+GT_NG!T35+GT_Spot!T35+Bawana_NG!T35+Bawana_RLNG!T35+Bawana_Spot!T35</f>
        <v>58.652717929725462</v>
      </c>
      <c r="P35" s="195">
        <f t="shared" si="4"/>
        <v>-2.7179297254633639E-3</v>
      </c>
      <c r="Q35" s="195">
        <f t="shared" si="5"/>
        <v>-9.9999999999678124E-3</v>
      </c>
    </row>
    <row r="36" spans="1:17">
      <c r="A36" s="34" t="s">
        <v>78</v>
      </c>
      <c r="B36" s="194">
        <f>PPCL_NG!I36+PPCL_Spot!I36+GT_NG!I36+GT_Spot!I36+Bawana_NG!I36+Bawana_RLNG!I36+Bawana_Spot!I36</f>
        <v>83.94</v>
      </c>
      <c r="C36" s="194">
        <f>PPCL_NG!P36+PPCL_Spot!P36+GT_NG!P36+GT_Spot!P36+Bawana_NG!P36+Bawana_RLNG!P36+Bawana_Spot!P36</f>
        <v>83.943889634739122</v>
      </c>
      <c r="D36" s="195">
        <f t="shared" si="0"/>
        <v>-3.8896347391244035E-3</v>
      </c>
      <c r="E36" s="194">
        <f>PPCL_NG!J36+PPCL_Spot!J36+GT_NG!J36+GT_Spot!J36+Bawana_NG!J36+Bawana_RLNG!J36+Bawana_Spot!J36</f>
        <v>48.540000000000006</v>
      </c>
      <c r="F36" s="194">
        <f>PPCL_NG!Q36+PPCL_Spot!Q36+GT_NG!Q36+GT_Spot!Q36+Bawana_NG!Q36+Bawana_RLNG!Q36+Bawana_Spot!Q36</f>
        <v>48.542249432896625</v>
      </c>
      <c r="G36" s="195">
        <f t="shared" si="1"/>
        <v>-2.2494328966189414E-3</v>
      </c>
      <c r="H36" s="194">
        <f>PPCL_NG!K36+PPCL_Spot!K36+GT_NG!K36+GT_Spot!K36+Bawana_NG!K36+Bawana_RLNG!K36+Bawana_Spot!K36</f>
        <v>5</v>
      </c>
      <c r="I36" s="194">
        <f>PPCL_NG!R36+PPCL_Spot!R36+GT_NG!R36+GT_Spot!R36+Bawana_NG!R36+Bawana_RLNG!R36+Bawana_Spot!R36</f>
        <v>5.0002314707652413</v>
      </c>
      <c r="J36" s="195">
        <f t="shared" si="2"/>
        <v>-2.3147076524132615E-4</v>
      </c>
      <c r="K36" s="194">
        <f>PPCL_NG!L36+PPCL_Spot!L36+GT_NG!L36+GT_Spot!L36+Bawana_NG!L36+Bawana_RLNG!L36+Bawana_Spot!L36</f>
        <v>19.68</v>
      </c>
      <c r="L36" s="194">
        <f>PPCL_NG!S36+PPCL_Spot!S36+GT_NG!S36+GT_Spot!S36+Bawana_NG!S36+Bawana_RLNG!S36+Bawana_Spot!S36</f>
        <v>19.680911531873519</v>
      </c>
      <c r="M36" s="195">
        <f t="shared" si="3"/>
        <v>-9.1153187351977749E-4</v>
      </c>
      <c r="N36" s="194">
        <f>PPCL_NG!M36+PPCL_Spot!M36+GT_NG!M36+GT_Spot!M36+Bawana_NG!M36+Bawana_RLNG!M36+Bawana_Spot!M36</f>
        <v>58.65</v>
      </c>
      <c r="O36" s="194">
        <f>PPCL_NG!T36+PPCL_Spot!T36+GT_NG!T36+GT_Spot!T36+Bawana_NG!T36+Bawana_RLNG!T36+Bawana_Spot!T36</f>
        <v>58.652717929725462</v>
      </c>
      <c r="P36" s="195">
        <f t="shared" si="4"/>
        <v>-2.7179297254633639E-3</v>
      </c>
      <c r="Q36" s="195">
        <f t="shared" si="5"/>
        <v>-9.9999999999678124E-3</v>
      </c>
    </row>
    <row r="37" spans="1:17">
      <c r="A37" s="34" t="s">
        <v>79</v>
      </c>
      <c r="B37" s="194">
        <f>PPCL_NG!I37+PPCL_Spot!I37+GT_NG!I37+GT_Spot!I37+Bawana_NG!I37+Bawana_RLNG!I37+Bawana_Spot!I37</f>
        <v>83.94</v>
      </c>
      <c r="C37" s="194">
        <f>PPCL_NG!P37+PPCL_Spot!P37+GT_NG!P37+GT_Spot!P37+Bawana_NG!P37+Bawana_RLNG!P37+Bawana_Spot!P37</f>
        <v>83.943889634739122</v>
      </c>
      <c r="D37" s="195">
        <f t="shared" si="0"/>
        <v>-3.8896347391244035E-3</v>
      </c>
      <c r="E37" s="194">
        <f>PPCL_NG!J37+PPCL_Spot!J37+GT_NG!J37+GT_Spot!J37+Bawana_NG!J37+Bawana_RLNG!J37+Bawana_Spot!J37</f>
        <v>48.540000000000006</v>
      </c>
      <c r="F37" s="194">
        <f>PPCL_NG!Q37+PPCL_Spot!Q37+GT_NG!Q37+GT_Spot!Q37+Bawana_NG!Q37+Bawana_RLNG!Q37+Bawana_Spot!Q37</f>
        <v>48.542249432896625</v>
      </c>
      <c r="G37" s="195">
        <f t="shared" si="1"/>
        <v>-2.2494328966189414E-3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5.0002314707652413</v>
      </c>
      <c r="J37" s="195">
        <f t="shared" si="2"/>
        <v>-2.3147076524132615E-4</v>
      </c>
      <c r="K37" s="194">
        <f>PPCL_NG!L37+PPCL_Spot!L37+GT_NG!L37+GT_Spot!L37+Bawana_NG!L37+Bawana_RLNG!L37+Bawana_Spot!L37</f>
        <v>19.68</v>
      </c>
      <c r="L37" s="194">
        <f>PPCL_NG!S37+PPCL_Spot!S37+GT_NG!S37+GT_Spot!S37+Bawana_NG!S37+Bawana_RLNG!S37+Bawana_Spot!S37</f>
        <v>19.680911531873519</v>
      </c>
      <c r="M37" s="195">
        <f t="shared" si="3"/>
        <v>-9.1153187351977749E-4</v>
      </c>
      <c r="N37" s="194">
        <f>PPCL_NG!M37+PPCL_Spot!M37+GT_NG!M37+GT_Spot!M37+Bawana_NG!M37+Bawana_RLNG!M37+Bawana_Spot!M37</f>
        <v>58.65</v>
      </c>
      <c r="O37" s="194">
        <f>PPCL_NG!T37+PPCL_Spot!T37+GT_NG!T37+GT_Spot!T37+Bawana_NG!T37+Bawana_RLNG!T37+Bawana_Spot!T37</f>
        <v>58.652717929725462</v>
      </c>
      <c r="P37" s="195">
        <f t="shared" si="4"/>
        <v>-2.7179297254633639E-3</v>
      </c>
      <c r="Q37" s="195">
        <f t="shared" si="5"/>
        <v>-9.9999999999678124E-3</v>
      </c>
    </row>
    <row r="38" spans="1:17">
      <c r="A38" s="34" t="s">
        <v>80</v>
      </c>
      <c r="B38" s="194">
        <f>PPCL_NG!I38+PPCL_Spot!I38+GT_NG!I38+GT_Spot!I38+Bawana_NG!I38+Bawana_RLNG!I38+Bawana_Spot!I38</f>
        <v>83.94</v>
      </c>
      <c r="C38" s="194">
        <f>PPCL_NG!P38+PPCL_Spot!P38+GT_NG!P38+GT_Spot!P38+Bawana_NG!P38+Bawana_RLNG!P38+Bawana_Spot!P38</f>
        <v>83.943889634739122</v>
      </c>
      <c r="D38" s="195">
        <f t="shared" si="0"/>
        <v>-3.8896347391244035E-3</v>
      </c>
      <c r="E38" s="194">
        <f>PPCL_NG!J38+PPCL_Spot!J38+GT_NG!J38+GT_Spot!J38+Bawana_NG!J38+Bawana_RLNG!J38+Bawana_Spot!J38</f>
        <v>48.540000000000006</v>
      </c>
      <c r="F38" s="194">
        <f>PPCL_NG!Q38+PPCL_Spot!Q38+GT_NG!Q38+GT_Spot!Q38+Bawana_NG!Q38+Bawana_RLNG!Q38+Bawana_Spot!Q38</f>
        <v>48.542249432896625</v>
      </c>
      <c r="G38" s="195">
        <f t="shared" si="1"/>
        <v>-2.2494328966189414E-3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5.0002314707652413</v>
      </c>
      <c r="J38" s="195">
        <f t="shared" si="2"/>
        <v>-2.3147076524132615E-4</v>
      </c>
      <c r="K38" s="194">
        <f>PPCL_NG!L38+PPCL_Spot!L38+GT_NG!L38+GT_Spot!L38+Bawana_NG!L38+Bawana_RLNG!L38+Bawana_Spot!L38</f>
        <v>19.68</v>
      </c>
      <c r="L38" s="194">
        <f>PPCL_NG!S38+PPCL_Spot!S38+GT_NG!S38+GT_Spot!S38+Bawana_NG!S38+Bawana_RLNG!S38+Bawana_Spot!S38</f>
        <v>19.680911531873519</v>
      </c>
      <c r="M38" s="195">
        <f t="shared" si="3"/>
        <v>-9.1153187351977749E-4</v>
      </c>
      <c r="N38" s="194">
        <f>PPCL_NG!M38+PPCL_Spot!M38+GT_NG!M38+GT_Spot!M38+Bawana_NG!M38+Bawana_RLNG!M38+Bawana_Spot!M38</f>
        <v>58.65</v>
      </c>
      <c r="O38" s="194">
        <f>PPCL_NG!T38+PPCL_Spot!T38+GT_NG!T38+GT_Spot!T38+Bawana_NG!T38+Bawana_RLNG!T38+Bawana_Spot!T38</f>
        <v>58.652717929725462</v>
      </c>
      <c r="P38" s="195">
        <f t="shared" si="4"/>
        <v>-2.7179297254633639E-3</v>
      </c>
      <c r="Q38" s="195">
        <f t="shared" si="5"/>
        <v>-9.9999999999678124E-3</v>
      </c>
    </row>
    <row r="39" spans="1:17">
      <c r="A39" s="34" t="s">
        <v>81</v>
      </c>
      <c r="B39" s="194">
        <f>PPCL_NG!I39+PPCL_Spot!I39+GT_NG!I39+GT_Spot!I39+Bawana_NG!I39+Bawana_RLNG!I39+Bawana_Spot!I39</f>
        <v>83.94</v>
      </c>
      <c r="C39" s="194">
        <f>PPCL_NG!P39+PPCL_Spot!P39+GT_NG!P39+GT_Spot!P39+Bawana_NG!P39+Bawana_RLNG!P39+Bawana_Spot!P39</f>
        <v>83.943889634739122</v>
      </c>
      <c r="D39" s="195">
        <f t="shared" si="0"/>
        <v>-3.8896347391244035E-3</v>
      </c>
      <c r="E39" s="194">
        <f>PPCL_NG!J39+PPCL_Spot!J39+GT_NG!J39+GT_Spot!J39+Bawana_NG!J39+Bawana_RLNG!J39+Bawana_Spot!J39</f>
        <v>48.540000000000006</v>
      </c>
      <c r="F39" s="194">
        <f>PPCL_NG!Q39+PPCL_Spot!Q39+GT_NG!Q39+GT_Spot!Q39+Bawana_NG!Q39+Bawana_RLNG!Q39+Bawana_Spot!Q39</f>
        <v>48.542249432896625</v>
      </c>
      <c r="G39" s="195">
        <f t="shared" si="1"/>
        <v>-2.2494328966189414E-3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5.0002314707652413</v>
      </c>
      <c r="J39" s="195">
        <f t="shared" si="2"/>
        <v>-2.3147076524132615E-4</v>
      </c>
      <c r="K39" s="194">
        <f>PPCL_NG!L39+PPCL_Spot!L39+GT_NG!L39+GT_Spot!L39+Bawana_NG!L39+Bawana_RLNG!L39+Bawana_Spot!L39</f>
        <v>19.68</v>
      </c>
      <c r="L39" s="194">
        <f>PPCL_NG!S39+PPCL_Spot!S39+GT_NG!S39+GT_Spot!S39+Bawana_NG!S39+Bawana_RLNG!S39+Bawana_Spot!S39</f>
        <v>19.680911531873519</v>
      </c>
      <c r="M39" s="195">
        <f t="shared" si="3"/>
        <v>-9.1153187351977749E-4</v>
      </c>
      <c r="N39" s="194">
        <f>PPCL_NG!M39+PPCL_Spot!M39+GT_NG!M39+GT_Spot!M39+Bawana_NG!M39+Bawana_RLNG!M39+Bawana_Spot!M39</f>
        <v>58.65</v>
      </c>
      <c r="O39" s="194">
        <f>PPCL_NG!T39+PPCL_Spot!T39+GT_NG!T39+GT_Spot!T39+Bawana_NG!T39+Bawana_RLNG!T39+Bawana_Spot!T39</f>
        <v>58.652717929725462</v>
      </c>
      <c r="P39" s="195">
        <f t="shared" si="4"/>
        <v>-2.7179297254633639E-3</v>
      </c>
      <c r="Q39" s="195">
        <f t="shared" si="5"/>
        <v>-9.9999999999678124E-3</v>
      </c>
    </row>
    <row r="40" spans="1:17">
      <c r="A40" s="34" t="s">
        <v>82</v>
      </c>
      <c r="B40" s="194">
        <f>PPCL_NG!I40+PPCL_Spot!I40+GT_NG!I40+GT_Spot!I40+Bawana_NG!I40+Bawana_RLNG!I40+Bawana_Spot!I40</f>
        <v>83.94</v>
      </c>
      <c r="C40" s="194">
        <f>PPCL_NG!P40+PPCL_Spot!P40+GT_NG!P40+GT_Spot!P40+Bawana_NG!P40+Bawana_RLNG!P40+Bawana_Spot!P40</f>
        <v>83.943889634739122</v>
      </c>
      <c r="D40" s="195">
        <f t="shared" si="0"/>
        <v>-3.8896347391244035E-3</v>
      </c>
      <c r="E40" s="194">
        <f>PPCL_NG!J40+PPCL_Spot!J40+GT_NG!J40+GT_Spot!J40+Bawana_NG!J40+Bawana_RLNG!J40+Bawana_Spot!J40</f>
        <v>48.540000000000006</v>
      </c>
      <c r="F40" s="194">
        <f>PPCL_NG!Q40+PPCL_Spot!Q40+GT_NG!Q40+GT_Spot!Q40+Bawana_NG!Q40+Bawana_RLNG!Q40+Bawana_Spot!Q40</f>
        <v>48.542249432896625</v>
      </c>
      <c r="G40" s="195">
        <f t="shared" si="1"/>
        <v>-2.2494328966189414E-3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5.0002314707652413</v>
      </c>
      <c r="J40" s="195">
        <f t="shared" si="2"/>
        <v>-2.3147076524132615E-4</v>
      </c>
      <c r="K40" s="194">
        <f>PPCL_NG!L40+PPCL_Spot!L40+GT_NG!L40+GT_Spot!L40+Bawana_NG!L40+Bawana_RLNG!L40+Bawana_Spot!L40</f>
        <v>19.68</v>
      </c>
      <c r="L40" s="194">
        <f>PPCL_NG!S40+PPCL_Spot!S40+GT_NG!S40+GT_Spot!S40+Bawana_NG!S40+Bawana_RLNG!S40+Bawana_Spot!S40</f>
        <v>19.680911531873519</v>
      </c>
      <c r="M40" s="195">
        <f t="shared" si="3"/>
        <v>-9.1153187351977749E-4</v>
      </c>
      <c r="N40" s="194">
        <f>PPCL_NG!M40+PPCL_Spot!M40+GT_NG!M40+GT_Spot!M40+Bawana_NG!M40+Bawana_RLNG!M40+Bawana_Spot!M40</f>
        <v>58.65</v>
      </c>
      <c r="O40" s="194">
        <f>PPCL_NG!T40+PPCL_Spot!T40+GT_NG!T40+GT_Spot!T40+Bawana_NG!T40+Bawana_RLNG!T40+Bawana_Spot!T40</f>
        <v>58.652717929725462</v>
      </c>
      <c r="P40" s="195">
        <f t="shared" si="4"/>
        <v>-2.7179297254633639E-3</v>
      </c>
      <c r="Q40" s="195">
        <f t="shared" si="5"/>
        <v>-9.9999999999678124E-3</v>
      </c>
    </row>
    <row r="41" spans="1:17">
      <c r="A41" s="34" t="s">
        <v>83</v>
      </c>
      <c r="B41" s="194">
        <f>PPCL_NG!I41+PPCL_Spot!I41+GT_NG!I41+GT_Spot!I41+Bawana_NG!I41+Bawana_RLNG!I41+Bawana_Spot!I41</f>
        <v>83.92</v>
      </c>
      <c r="C41" s="194">
        <f>PPCL_NG!P41+PPCL_Spot!P41+GT_NG!P41+GT_Spot!P41+Bawana_NG!P41+Bawana_RLNG!P41+Bawana_Spot!P41</f>
        <v>83.919722968072449</v>
      </c>
      <c r="D41" s="195">
        <f t="shared" si="0"/>
        <v>2.7703192755268446E-4</v>
      </c>
      <c r="E41" s="194">
        <f>PPCL_NG!J41+PPCL_Spot!J41+GT_NG!J41+GT_Spot!J41+Bawana_NG!J41+Bawana_RLNG!J41+Bawana_Spot!J41</f>
        <v>48.53</v>
      </c>
      <c r="F41" s="194">
        <f>PPCL_NG!Q41+PPCL_Spot!Q41+GT_NG!Q41+GT_Spot!Q41+Bawana_NG!Q41+Bawana_RLNG!Q41+Bawana_Spot!Q41</f>
        <v>48.529749432896622</v>
      </c>
      <c r="G41" s="195">
        <f t="shared" si="1"/>
        <v>2.5056710337878485E-4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5.0002314707652413</v>
      </c>
      <c r="J41" s="195">
        <f t="shared" si="2"/>
        <v>-2.3147076524132615E-4</v>
      </c>
      <c r="K41" s="194">
        <f>PPCL_NG!L41+PPCL_Spot!L41+GT_NG!L41+GT_Spot!L41+Bawana_NG!L41+Bawana_RLNG!L41+Bawana_Spot!L41</f>
        <v>19.68</v>
      </c>
      <c r="L41" s="194">
        <f>PPCL_NG!S41+PPCL_Spot!S41+GT_NG!S41+GT_Spot!S41+Bawana_NG!S41+Bawana_RLNG!S41+Bawana_Spot!S41</f>
        <v>19.680494865206853</v>
      </c>
      <c r="M41" s="195">
        <f t="shared" si="3"/>
        <v>-4.9486520685348978E-4</v>
      </c>
      <c r="N41" s="194">
        <f>PPCL_NG!M41+PPCL_Spot!M41+GT_NG!M41+GT_Spot!M41+Bawana_NG!M41+Bawana_RLNG!M41+Bawana_Spot!M41</f>
        <v>58.64</v>
      </c>
      <c r="O41" s="194">
        <f>PPCL_NG!T41+PPCL_Spot!T41+GT_NG!T41+GT_Spot!T41+Bawana_NG!T41+Bawana_RLNG!T41+Bawana_Spot!T41</f>
        <v>58.6398012630588</v>
      </c>
      <c r="P41" s="195">
        <f t="shared" si="4"/>
        <v>1.9873694120065011E-4</v>
      </c>
      <c r="Q41" s="195">
        <f t="shared" si="5"/>
        <v>3.730349362740526E-14</v>
      </c>
    </row>
    <row r="42" spans="1:17">
      <c r="A42" s="34" t="s">
        <v>84</v>
      </c>
      <c r="B42" s="194">
        <f>PPCL_NG!I42+PPCL_Spot!I42+GT_NG!I42+GT_Spot!I42+Bawana_NG!I42+Bawana_RLNG!I42+Bawana_Spot!I42</f>
        <v>83.92</v>
      </c>
      <c r="C42" s="194">
        <f>PPCL_NG!P42+PPCL_Spot!P42+GT_NG!P42+GT_Spot!P42+Bawana_NG!P42+Bawana_RLNG!P42+Bawana_Spot!P42</f>
        <v>83.919722968072449</v>
      </c>
      <c r="D42" s="195">
        <f t="shared" si="0"/>
        <v>2.7703192755268446E-4</v>
      </c>
      <c r="E42" s="194">
        <f>PPCL_NG!J42+PPCL_Spot!J42+GT_NG!J42+GT_Spot!J42+Bawana_NG!J42+Bawana_RLNG!J42+Bawana_Spot!J42</f>
        <v>48.53</v>
      </c>
      <c r="F42" s="194">
        <f>PPCL_NG!Q42+PPCL_Spot!Q42+GT_NG!Q42+GT_Spot!Q42+Bawana_NG!Q42+Bawana_RLNG!Q42+Bawana_Spot!Q42</f>
        <v>48.529749432896622</v>
      </c>
      <c r="G42" s="195">
        <f t="shared" si="1"/>
        <v>2.5056710337878485E-4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5.0002314707652413</v>
      </c>
      <c r="J42" s="195">
        <f t="shared" si="2"/>
        <v>-2.3147076524132615E-4</v>
      </c>
      <c r="K42" s="194">
        <f>PPCL_NG!L42+PPCL_Spot!L42+GT_NG!L42+GT_Spot!L42+Bawana_NG!L42+Bawana_RLNG!L42+Bawana_Spot!L42</f>
        <v>19.68</v>
      </c>
      <c r="L42" s="194">
        <f>PPCL_NG!S42+PPCL_Spot!S42+GT_NG!S42+GT_Spot!S42+Bawana_NG!S42+Bawana_RLNG!S42+Bawana_Spot!S42</f>
        <v>19.680494865206853</v>
      </c>
      <c r="M42" s="195">
        <f t="shared" si="3"/>
        <v>-4.9486520685348978E-4</v>
      </c>
      <c r="N42" s="194">
        <f>PPCL_NG!M42+PPCL_Spot!M42+GT_NG!M42+GT_Spot!M42+Bawana_NG!M42+Bawana_RLNG!M42+Bawana_Spot!M42</f>
        <v>58.64</v>
      </c>
      <c r="O42" s="194">
        <f>PPCL_NG!T42+PPCL_Spot!T42+GT_NG!T42+GT_Spot!T42+Bawana_NG!T42+Bawana_RLNG!T42+Bawana_Spot!T42</f>
        <v>58.6398012630588</v>
      </c>
      <c r="P42" s="195">
        <f t="shared" si="4"/>
        <v>1.9873694120065011E-4</v>
      </c>
      <c r="Q42" s="195">
        <f t="shared" si="5"/>
        <v>3.730349362740526E-14</v>
      </c>
    </row>
    <row r="43" spans="1:17">
      <c r="A43" s="34" t="s">
        <v>85</v>
      </c>
      <c r="B43" s="194">
        <f>PPCL_NG!I43+PPCL_Spot!I43+GT_NG!I43+GT_Spot!I43+Bawana_NG!I43+Bawana_RLNG!I43+Bawana_Spot!I43</f>
        <v>83.92</v>
      </c>
      <c r="C43" s="194">
        <f>PPCL_NG!P43+PPCL_Spot!P43+GT_NG!P43+GT_Spot!P43+Bawana_NG!P43+Bawana_RLNG!P43+Bawana_Spot!P43</f>
        <v>83.919722968072449</v>
      </c>
      <c r="D43" s="195">
        <f t="shared" si="0"/>
        <v>2.7703192755268446E-4</v>
      </c>
      <c r="E43" s="194">
        <f>PPCL_NG!J43+PPCL_Spot!J43+GT_NG!J43+GT_Spot!J43+Bawana_NG!J43+Bawana_RLNG!J43+Bawana_Spot!J43</f>
        <v>48.53</v>
      </c>
      <c r="F43" s="194">
        <f>PPCL_NG!Q43+PPCL_Spot!Q43+GT_NG!Q43+GT_Spot!Q43+Bawana_NG!Q43+Bawana_RLNG!Q43+Bawana_Spot!Q43</f>
        <v>48.529749432896622</v>
      </c>
      <c r="G43" s="195">
        <f t="shared" si="1"/>
        <v>2.5056710337878485E-4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5.0002314707652413</v>
      </c>
      <c r="J43" s="195">
        <f t="shared" si="2"/>
        <v>-2.3147076524132615E-4</v>
      </c>
      <c r="K43" s="194">
        <f>PPCL_NG!L43+PPCL_Spot!L43+GT_NG!L43+GT_Spot!L43+Bawana_NG!L43+Bawana_RLNG!L43+Bawana_Spot!L43</f>
        <v>19.68</v>
      </c>
      <c r="L43" s="194">
        <f>PPCL_NG!S43+PPCL_Spot!S43+GT_NG!S43+GT_Spot!S43+Bawana_NG!S43+Bawana_RLNG!S43+Bawana_Spot!S43</f>
        <v>19.680494865206853</v>
      </c>
      <c r="M43" s="195">
        <f t="shared" si="3"/>
        <v>-4.9486520685348978E-4</v>
      </c>
      <c r="N43" s="194">
        <f>PPCL_NG!M43+PPCL_Spot!M43+GT_NG!M43+GT_Spot!M43+Bawana_NG!M43+Bawana_RLNG!M43+Bawana_Spot!M43</f>
        <v>58.64</v>
      </c>
      <c r="O43" s="194">
        <f>PPCL_NG!T43+PPCL_Spot!T43+GT_NG!T43+GT_Spot!T43+Bawana_NG!T43+Bawana_RLNG!T43+Bawana_Spot!T43</f>
        <v>58.6398012630588</v>
      </c>
      <c r="P43" s="195">
        <f t="shared" si="4"/>
        <v>1.9873694120065011E-4</v>
      </c>
      <c r="Q43" s="195">
        <f t="shared" si="5"/>
        <v>3.730349362740526E-14</v>
      </c>
    </row>
    <row r="44" spans="1:17">
      <c r="A44" s="34" t="s">
        <v>86</v>
      </c>
      <c r="B44" s="194">
        <f>PPCL_NG!I44+PPCL_Spot!I44+GT_NG!I44+GT_Spot!I44+Bawana_NG!I44+Bawana_RLNG!I44+Bawana_Spot!I44</f>
        <v>83.92</v>
      </c>
      <c r="C44" s="194">
        <f>PPCL_NG!P44+PPCL_Spot!P44+GT_NG!P44+GT_Spot!P44+Bawana_NG!P44+Bawana_RLNG!P44+Bawana_Spot!P44</f>
        <v>83.919722968072449</v>
      </c>
      <c r="D44" s="195">
        <f t="shared" si="0"/>
        <v>2.7703192755268446E-4</v>
      </c>
      <c r="E44" s="194">
        <f>PPCL_NG!J44+PPCL_Spot!J44+GT_NG!J44+GT_Spot!J44+Bawana_NG!J44+Bawana_RLNG!J44+Bawana_Spot!J44</f>
        <v>48.53</v>
      </c>
      <c r="F44" s="194">
        <f>PPCL_NG!Q44+PPCL_Spot!Q44+GT_NG!Q44+GT_Spot!Q44+Bawana_NG!Q44+Bawana_RLNG!Q44+Bawana_Spot!Q44</f>
        <v>48.529749432896622</v>
      </c>
      <c r="G44" s="195">
        <f t="shared" si="1"/>
        <v>2.5056710337878485E-4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5.0002314707652413</v>
      </c>
      <c r="J44" s="195">
        <f t="shared" si="2"/>
        <v>-2.3147076524132615E-4</v>
      </c>
      <c r="K44" s="194">
        <f>PPCL_NG!L44+PPCL_Spot!L44+GT_NG!L44+GT_Spot!L44+Bawana_NG!L44+Bawana_RLNG!L44+Bawana_Spot!L44</f>
        <v>19.68</v>
      </c>
      <c r="L44" s="194">
        <f>PPCL_NG!S44+PPCL_Spot!S44+GT_NG!S44+GT_Spot!S44+Bawana_NG!S44+Bawana_RLNG!S44+Bawana_Spot!S44</f>
        <v>19.680494865206853</v>
      </c>
      <c r="M44" s="195">
        <f t="shared" si="3"/>
        <v>-4.9486520685348978E-4</v>
      </c>
      <c r="N44" s="194">
        <f>PPCL_NG!M44+PPCL_Spot!M44+GT_NG!M44+GT_Spot!M44+Bawana_NG!M44+Bawana_RLNG!M44+Bawana_Spot!M44</f>
        <v>58.64</v>
      </c>
      <c r="O44" s="194">
        <f>PPCL_NG!T44+PPCL_Spot!T44+GT_NG!T44+GT_Spot!T44+Bawana_NG!T44+Bawana_RLNG!T44+Bawana_Spot!T44</f>
        <v>58.6398012630588</v>
      </c>
      <c r="P44" s="195">
        <f t="shared" si="4"/>
        <v>1.9873694120065011E-4</v>
      </c>
      <c r="Q44" s="195">
        <f t="shared" si="5"/>
        <v>3.730349362740526E-14</v>
      </c>
    </row>
    <row r="45" spans="1:17">
      <c r="A45" s="34" t="s">
        <v>87</v>
      </c>
      <c r="B45" s="194">
        <f>PPCL_NG!I45+PPCL_Spot!I45+GT_NG!I45+GT_Spot!I45+Bawana_NG!I45+Bawana_RLNG!I45+Bawana_Spot!I45</f>
        <v>83.92</v>
      </c>
      <c r="C45" s="194">
        <f>PPCL_NG!P45+PPCL_Spot!P45+GT_NG!P45+GT_Spot!P45+Bawana_NG!P45+Bawana_RLNG!P45+Bawana_Spot!P45</f>
        <v>83.919722968072449</v>
      </c>
      <c r="D45" s="195">
        <f t="shared" si="0"/>
        <v>2.7703192755268446E-4</v>
      </c>
      <c r="E45" s="194">
        <f>PPCL_NG!J45+PPCL_Spot!J45+GT_NG!J45+GT_Spot!J45+Bawana_NG!J45+Bawana_RLNG!J45+Bawana_Spot!J45</f>
        <v>48.53</v>
      </c>
      <c r="F45" s="194">
        <f>PPCL_NG!Q45+PPCL_Spot!Q45+GT_NG!Q45+GT_Spot!Q45+Bawana_NG!Q45+Bawana_RLNG!Q45+Bawana_Spot!Q45</f>
        <v>48.529749432896622</v>
      </c>
      <c r="G45" s="195">
        <f t="shared" si="1"/>
        <v>2.5056710337878485E-4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5.0002314707652413</v>
      </c>
      <c r="J45" s="195">
        <f t="shared" si="2"/>
        <v>-2.3147076524132615E-4</v>
      </c>
      <c r="K45" s="194">
        <f>PPCL_NG!L45+PPCL_Spot!L45+GT_NG!L45+GT_Spot!L45+Bawana_NG!L45+Bawana_RLNG!L45+Bawana_Spot!L45</f>
        <v>19.68</v>
      </c>
      <c r="L45" s="194">
        <f>PPCL_NG!S45+PPCL_Spot!S45+GT_NG!S45+GT_Spot!S45+Bawana_NG!S45+Bawana_RLNG!S45+Bawana_Spot!S45</f>
        <v>19.680494865206853</v>
      </c>
      <c r="M45" s="195">
        <f t="shared" si="3"/>
        <v>-4.9486520685348978E-4</v>
      </c>
      <c r="N45" s="194">
        <f>PPCL_NG!M45+PPCL_Spot!M45+GT_NG!M45+GT_Spot!M45+Bawana_NG!M45+Bawana_RLNG!M45+Bawana_Spot!M45</f>
        <v>58.64</v>
      </c>
      <c r="O45" s="194">
        <f>PPCL_NG!T45+PPCL_Spot!T45+GT_NG!T45+GT_Spot!T45+Bawana_NG!T45+Bawana_RLNG!T45+Bawana_Spot!T45</f>
        <v>58.6398012630588</v>
      </c>
      <c r="P45" s="195">
        <f t="shared" si="4"/>
        <v>1.9873694120065011E-4</v>
      </c>
      <c r="Q45" s="195">
        <f t="shared" si="5"/>
        <v>3.730349362740526E-14</v>
      </c>
    </row>
    <row r="46" spans="1:17">
      <c r="A46" s="34" t="s">
        <v>88</v>
      </c>
      <c r="B46" s="194">
        <f>PPCL_NG!I46+PPCL_Spot!I46+GT_NG!I46+GT_Spot!I46+Bawana_NG!I46+Bawana_RLNG!I46+Bawana_Spot!I46</f>
        <v>83.92</v>
      </c>
      <c r="C46" s="194">
        <f>PPCL_NG!P46+PPCL_Spot!P46+GT_NG!P46+GT_Spot!P46+Bawana_NG!P46+Bawana_RLNG!P46+Bawana_Spot!P46</f>
        <v>83.919722968072449</v>
      </c>
      <c r="D46" s="195">
        <f t="shared" si="0"/>
        <v>2.7703192755268446E-4</v>
      </c>
      <c r="E46" s="194">
        <f>PPCL_NG!J46+PPCL_Spot!J46+GT_NG!J46+GT_Spot!J46+Bawana_NG!J46+Bawana_RLNG!J46+Bawana_Spot!J46</f>
        <v>48.53</v>
      </c>
      <c r="F46" s="194">
        <f>PPCL_NG!Q46+PPCL_Spot!Q46+GT_NG!Q46+GT_Spot!Q46+Bawana_NG!Q46+Bawana_RLNG!Q46+Bawana_Spot!Q46</f>
        <v>48.529749432896622</v>
      </c>
      <c r="G46" s="195">
        <f t="shared" si="1"/>
        <v>2.5056710337878485E-4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5.0002314707652413</v>
      </c>
      <c r="J46" s="195">
        <f t="shared" si="2"/>
        <v>-2.3147076524132615E-4</v>
      </c>
      <c r="K46" s="194">
        <f>PPCL_NG!L46+PPCL_Spot!L46+GT_NG!L46+GT_Spot!L46+Bawana_NG!L46+Bawana_RLNG!L46+Bawana_Spot!L46</f>
        <v>19.68</v>
      </c>
      <c r="L46" s="194">
        <f>PPCL_NG!S46+PPCL_Spot!S46+GT_NG!S46+GT_Spot!S46+Bawana_NG!S46+Bawana_RLNG!S46+Bawana_Spot!S46</f>
        <v>19.680494865206853</v>
      </c>
      <c r="M46" s="195">
        <f t="shared" si="3"/>
        <v>-4.9486520685348978E-4</v>
      </c>
      <c r="N46" s="194">
        <f>PPCL_NG!M46+PPCL_Spot!M46+GT_NG!M46+GT_Spot!M46+Bawana_NG!M46+Bawana_RLNG!M46+Bawana_Spot!M46</f>
        <v>58.64</v>
      </c>
      <c r="O46" s="194">
        <f>PPCL_NG!T46+PPCL_Spot!T46+GT_NG!T46+GT_Spot!T46+Bawana_NG!T46+Bawana_RLNG!T46+Bawana_Spot!T46</f>
        <v>58.6398012630588</v>
      </c>
      <c r="P46" s="195">
        <f t="shared" si="4"/>
        <v>1.9873694120065011E-4</v>
      </c>
      <c r="Q46" s="195">
        <f t="shared" si="5"/>
        <v>3.730349362740526E-14</v>
      </c>
    </row>
    <row r="47" spans="1:17">
      <c r="A47" s="34" t="s">
        <v>89</v>
      </c>
      <c r="B47" s="194">
        <f>PPCL_NG!I47+PPCL_Spot!I47+GT_NG!I47+GT_Spot!I47+Bawana_NG!I47+Bawana_RLNG!I47+Bawana_Spot!I47</f>
        <v>83.92</v>
      </c>
      <c r="C47" s="194">
        <f>PPCL_NG!P47+PPCL_Spot!P47+GT_NG!P47+GT_Spot!P47+Bawana_NG!P47+Bawana_RLNG!P47+Bawana_Spot!P47</f>
        <v>83.919722968072449</v>
      </c>
      <c r="D47" s="195">
        <f t="shared" si="0"/>
        <v>2.7703192755268446E-4</v>
      </c>
      <c r="E47" s="194">
        <f>PPCL_NG!J47+PPCL_Spot!J47+GT_NG!J47+GT_Spot!J47+Bawana_NG!J47+Bawana_RLNG!J47+Bawana_Spot!J47</f>
        <v>48.53</v>
      </c>
      <c r="F47" s="194">
        <f>PPCL_NG!Q47+PPCL_Spot!Q47+GT_NG!Q47+GT_Spot!Q47+Bawana_NG!Q47+Bawana_RLNG!Q47+Bawana_Spot!Q47</f>
        <v>48.529749432896622</v>
      </c>
      <c r="G47" s="195">
        <f t="shared" si="1"/>
        <v>2.5056710337878485E-4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5.0002314707652413</v>
      </c>
      <c r="J47" s="195">
        <f t="shared" si="2"/>
        <v>-2.3147076524132615E-4</v>
      </c>
      <c r="K47" s="194">
        <f>PPCL_NG!L47+PPCL_Spot!L47+GT_NG!L47+GT_Spot!L47+Bawana_NG!L47+Bawana_RLNG!L47+Bawana_Spot!L47</f>
        <v>19.68</v>
      </c>
      <c r="L47" s="194">
        <f>PPCL_NG!S47+PPCL_Spot!S47+GT_NG!S47+GT_Spot!S47+Bawana_NG!S47+Bawana_RLNG!S47+Bawana_Spot!S47</f>
        <v>19.680494865206853</v>
      </c>
      <c r="M47" s="195">
        <f t="shared" si="3"/>
        <v>-4.9486520685348978E-4</v>
      </c>
      <c r="N47" s="194">
        <f>PPCL_NG!M47+PPCL_Spot!M47+GT_NG!M47+GT_Spot!M47+Bawana_NG!M47+Bawana_RLNG!M47+Bawana_Spot!M47</f>
        <v>58.64</v>
      </c>
      <c r="O47" s="194">
        <f>PPCL_NG!T47+PPCL_Spot!T47+GT_NG!T47+GT_Spot!T47+Bawana_NG!T47+Bawana_RLNG!T47+Bawana_Spot!T47</f>
        <v>58.6398012630588</v>
      </c>
      <c r="P47" s="195">
        <f t="shared" si="4"/>
        <v>1.9873694120065011E-4</v>
      </c>
      <c r="Q47" s="195">
        <f t="shared" si="5"/>
        <v>3.730349362740526E-14</v>
      </c>
    </row>
    <row r="48" spans="1:17">
      <c r="A48" s="34" t="s">
        <v>90</v>
      </c>
      <c r="B48" s="194">
        <f>PPCL_NG!I48+PPCL_Spot!I48+GT_NG!I48+GT_Spot!I48+Bawana_NG!I48+Bawana_RLNG!I48+Bawana_Spot!I48</f>
        <v>83.92</v>
      </c>
      <c r="C48" s="194">
        <f>PPCL_NG!P48+PPCL_Spot!P48+GT_NG!P48+GT_Spot!P48+Bawana_NG!P48+Bawana_RLNG!P48+Bawana_Spot!P48</f>
        <v>83.919722968072449</v>
      </c>
      <c r="D48" s="195">
        <f t="shared" si="0"/>
        <v>2.7703192755268446E-4</v>
      </c>
      <c r="E48" s="194">
        <f>PPCL_NG!J48+PPCL_Spot!J48+GT_NG!J48+GT_Spot!J48+Bawana_NG!J48+Bawana_RLNG!J48+Bawana_Spot!J48</f>
        <v>48.53</v>
      </c>
      <c r="F48" s="194">
        <f>PPCL_NG!Q48+PPCL_Spot!Q48+GT_NG!Q48+GT_Spot!Q48+Bawana_NG!Q48+Bawana_RLNG!Q48+Bawana_Spot!Q48</f>
        <v>48.529749432896622</v>
      </c>
      <c r="G48" s="195">
        <f t="shared" si="1"/>
        <v>2.5056710337878485E-4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5.0002314707652413</v>
      </c>
      <c r="J48" s="195">
        <f t="shared" si="2"/>
        <v>-2.3147076524132615E-4</v>
      </c>
      <c r="K48" s="194">
        <f>PPCL_NG!L48+PPCL_Spot!L48+GT_NG!L48+GT_Spot!L48+Bawana_NG!L48+Bawana_RLNG!L48+Bawana_Spot!L48</f>
        <v>19.68</v>
      </c>
      <c r="L48" s="194">
        <f>PPCL_NG!S48+PPCL_Spot!S48+GT_NG!S48+GT_Spot!S48+Bawana_NG!S48+Bawana_RLNG!S48+Bawana_Spot!S48</f>
        <v>19.680494865206853</v>
      </c>
      <c r="M48" s="195">
        <f t="shared" si="3"/>
        <v>-4.9486520685348978E-4</v>
      </c>
      <c r="N48" s="194">
        <f>PPCL_NG!M48+PPCL_Spot!M48+GT_NG!M48+GT_Spot!M48+Bawana_NG!M48+Bawana_RLNG!M48+Bawana_Spot!M48</f>
        <v>58.64</v>
      </c>
      <c r="O48" s="194">
        <f>PPCL_NG!T48+PPCL_Spot!T48+GT_NG!T48+GT_Spot!T48+Bawana_NG!T48+Bawana_RLNG!T48+Bawana_Spot!T48</f>
        <v>58.6398012630588</v>
      </c>
      <c r="P48" s="195">
        <f t="shared" si="4"/>
        <v>1.9873694120065011E-4</v>
      </c>
      <c r="Q48" s="195">
        <f t="shared" si="5"/>
        <v>3.730349362740526E-14</v>
      </c>
    </row>
    <row r="49" spans="1:17">
      <c r="A49" s="34" t="s">
        <v>91</v>
      </c>
      <c r="B49" s="194">
        <f>PPCL_NG!I49+PPCL_Spot!I49+GT_NG!I49+GT_Spot!I49+Bawana_NG!I49+Bawana_RLNG!I49+Bawana_Spot!I49</f>
        <v>83.92</v>
      </c>
      <c r="C49" s="194">
        <f>PPCL_NG!P49+PPCL_Spot!P49+GT_NG!P49+GT_Spot!P49+Bawana_NG!P49+Bawana_RLNG!P49+Bawana_Spot!P49</f>
        <v>83.919722968072449</v>
      </c>
      <c r="D49" s="195">
        <f t="shared" si="0"/>
        <v>2.7703192755268446E-4</v>
      </c>
      <c r="E49" s="194">
        <f>PPCL_NG!J49+PPCL_Spot!J49+GT_NG!J49+GT_Spot!J49+Bawana_NG!J49+Bawana_RLNG!J49+Bawana_Spot!J49</f>
        <v>48.53</v>
      </c>
      <c r="F49" s="194">
        <f>PPCL_NG!Q49+PPCL_Spot!Q49+GT_NG!Q49+GT_Spot!Q49+Bawana_NG!Q49+Bawana_RLNG!Q49+Bawana_Spot!Q49</f>
        <v>48.529749432896622</v>
      </c>
      <c r="G49" s="195">
        <f t="shared" si="1"/>
        <v>2.5056710337878485E-4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5.0002314707652413</v>
      </c>
      <c r="J49" s="195">
        <f t="shared" si="2"/>
        <v>-2.3147076524132615E-4</v>
      </c>
      <c r="K49" s="194">
        <f>PPCL_NG!L49+PPCL_Spot!L49+GT_NG!L49+GT_Spot!L49+Bawana_NG!L49+Bawana_RLNG!L49+Bawana_Spot!L49</f>
        <v>19.68</v>
      </c>
      <c r="L49" s="194">
        <f>PPCL_NG!S49+PPCL_Spot!S49+GT_NG!S49+GT_Spot!S49+Bawana_NG!S49+Bawana_RLNG!S49+Bawana_Spot!S49</f>
        <v>19.680494865206853</v>
      </c>
      <c r="M49" s="195">
        <f t="shared" si="3"/>
        <v>-4.9486520685348978E-4</v>
      </c>
      <c r="N49" s="194">
        <f>PPCL_NG!M49+PPCL_Spot!M49+GT_NG!M49+GT_Spot!M49+Bawana_NG!M49+Bawana_RLNG!M49+Bawana_Spot!M49</f>
        <v>58.64</v>
      </c>
      <c r="O49" s="194">
        <f>PPCL_NG!T49+PPCL_Spot!T49+GT_NG!T49+GT_Spot!T49+Bawana_NG!T49+Bawana_RLNG!T49+Bawana_Spot!T49</f>
        <v>58.6398012630588</v>
      </c>
      <c r="P49" s="195">
        <f t="shared" si="4"/>
        <v>1.9873694120065011E-4</v>
      </c>
      <c r="Q49" s="195">
        <f t="shared" si="5"/>
        <v>3.730349362740526E-14</v>
      </c>
    </row>
    <row r="50" spans="1:17">
      <c r="A50" s="34" t="s">
        <v>92</v>
      </c>
      <c r="B50" s="194">
        <f>PPCL_NG!I50+PPCL_Spot!I50+GT_NG!I50+GT_Spot!I50+Bawana_NG!I50+Bawana_RLNG!I50+Bawana_Spot!I50</f>
        <v>83.92</v>
      </c>
      <c r="C50" s="194">
        <f>PPCL_NG!P50+PPCL_Spot!P50+GT_NG!P50+GT_Spot!P50+Bawana_NG!P50+Bawana_RLNG!P50+Bawana_Spot!P50</f>
        <v>83.919722968072449</v>
      </c>
      <c r="D50" s="195">
        <f t="shared" si="0"/>
        <v>2.7703192755268446E-4</v>
      </c>
      <c r="E50" s="194">
        <f>PPCL_NG!J50+PPCL_Spot!J50+GT_NG!J50+GT_Spot!J50+Bawana_NG!J50+Bawana_RLNG!J50+Bawana_Spot!J50</f>
        <v>48.53</v>
      </c>
      <c r="F50" s="194">
        <f>PPCL_NG!Q50+PPCL_Spot!Q50+GT_NG!Q50+GT_Spot!Q50+Bawana_NG!Q50+Bawana_RLNG!Q50+Bawana_Spot!Q50</f>
        <v>48.529749432896622</v>
      </c>
      <c r="G50" s="195">
        <f t="shared" si="1"/>
        <v>2.5056710337878485E-4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5.0002314707652413</v>
      </c>
      <c r="J50" s="195">
        <f t="shared" si="2"/>
        <v>-2.3147076524132615E-4</v>
      </c>
      <c r="K50" s="194">
        <f>PPCL_NG!L50+PPCL_Spot!L50+GT_NG!L50+GT_Spot!L50+Bawana_NG!L50+Bawana_RLNG!L50+Bawana_Spot!L50</f>
        <v>19.68</v>
      </c>
      <c r="L50" s="194">
        <f>PPCL_NG!S50+PPCL_Spot!S50+GT_NG!S50+GT_Spot!S50+Bawana_NG!S50+Bawana_RLNG!S50+Bawana_Spot!S50</f>
        <v>19.680494865206853</v>
      </c>
      <c r="M50" s="195">
        <f t="shared" si="3"/>
        <v>-4.9486520685348978E-4</v>
      </c>
      <c r="N50" s="194">
        <f>PPCL_NG!M50+PPCL_Spot!M50+GT_NG!M50+GT_Spot!M50+Bawana_NG!M50+Bawana_RLNG!M50+Bawana_Spot!M50</f>
        <v>58.64</v>
      </c>
      <c r="O50" s="194">
        <f>PPCL_NG!T50+PPCL_Spot!T50+GT_NG!T50+GT_Spot!T50+Bawana_NG!T50+Bawana_RLNG!T50+Bawana_Spot!T50</f>
        <v>58.6398012630588</v>
      </c>
      <c r="P50" s="195">
        <f t="shared" si="4"/>
        <v>1.9873694120065011E-4</v>
      </c>
      <c r="Q50" s="195">
        <f t="shared" si="5"/>
        <v>3.730349362740526E-14</v>
      </c>
    </row>
    <row r="51" spans="1:17">
      <c r="A51" s="34" t="s">
        <v>93</v>
      </c>
      <c r="B51" s="194">
        <f>PPCL_NG!I51+PPCL_Spot!I51+GT_NG!I51+GT_Spot!I51+Bawana_NG!I51+Bawana_RLNG!I51+Bawana_Spot!I51</f>
        <v>83.92</v>
      </c>
      <c r="C51" s="194">
        <f>PPCL_NG!P51+PPCL_Spot!P51+GT_NG!P51+GT_Spot!P51+Bawana_NG!P51+Bawana_RLNG!P51+Bawana_Spot!P51</f>
        <v>83.919722968072449</v>
      </c>
      <c r="D51" s="195">
        <f t="shared" si="0"/>
        <v>2.7703192755268446E-4</v>
      </c>
      <c r="E51" s="194">
        <f>PPCL_NG!J51+PPCL_Spot!J51+GT_NG!J51+GT_Spot!J51+Bawana_NG!J51+Bawana_RLNG!J51+Bawana_Spot!J51</f>
        <v>48.53</v>
      </c>
      <c r="F51" s="194">
        <f>PPCL_NG!Q51+PPCL_Spot!Q51+GT_NG!Q51+GT_Spot!Q51+Bawana_NG!Q51+Bawana_RLNG!Q51+Bawana_Spot!Q51</f>
        <v>48.529749432896622</v>
      </c>
      <c r="G51" s="195">
        <f t="shared" si="1"/>
        <v>2.5056710337878485E-4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5.0002314707652413</v>
      </c>
      <c r="J51" s="195">
        <f t="shared" si="2"/>
        <v>-2.3147076524132615E-4</v>
      </c>
      <c r="K51" s="194">
        <f>PPCL_NG!L51+PPCL_Spot!L51+GT_NG!L51+GT_Spot!L51+Bawana_NG!L51+Bawana_RLNG!L51+Bawana_Spot!L51</f>
        <v>19.68</v>
      </c>
      <c r="L51" s="194">
        <f>PPCL_NG!S51+PPCL_Spot!S51+GT_NG!S51+GT_Spot!S51+Bawana_NG!S51+Bawana_RLNG!S51+Bawana_Spot!S51</f>
        <v>19.680494865206853</v>
      </c>
      <c r="M51" s="195">
        <f t="shared" si="3"/>
        <v>-4.9486520685348978E-4</v>
      </c>
      <c r="N51" s="194">
        <f>PPCL_NG!M51+PPCL_Spot!M51+GT_NG!M51+GT_Spot!M51+Bawana_NG!M51+Bawana_RLNG!M51+Bawana_Spot!M51</f>
        <v>58.64</v>
      </c>
      <c r="O51" s="194">
        <f>PPCL_NG!T51+PPCL_Spot!T51+GT_NG!T51+GT_Spot!T51+Bawana_NG!T51+Bawana_RLNG!T51+Bawana_Spot!T51</f>
        <v>58.6398012630588</v>
      </c>
      <c r="P51" s="195">
        <f t="shared" si="4"/>
        <v>1.9873694120065011E-4</v>
      </c>
      <c r="Q51" s="195">
        <f t="shared" si="5"/>
        <v>3.730349362740526E-14</v>
      </c>
    </row>
    <row r="52" spans="1:17">
      <c r="A52" s="34" t="s">
        <v>94</v>
      </c>
      <c r="B52" s="194">
        <f>PPCL_NG!I52+PPCL_Spot!I52+GT_NG!I52+GT_Spot!I52+Bawana_NG!I52+Bawana_RLNG!I52+Bawana_Spot!I52</f>
        <v>83.92</v>
      </c>
      <c r="C52" s="194">
        <f>PPCL_NG!P52+PPCL_Spot!P52+GT_NG!P52+GT_Spot!P52+Bawana_NG!P52+Bawana_RLNG!P52+Bawana_Spot!P52</f>
        <v>83.919722968072449</v>
      </c>
      <c r="D52" s="195">
        <f t="shared" si="0"/>
        <v>2.7703192755268446E-4</v>
      </c>
      <c r="E52" s="194">
        <f>PPCL_NG!J52+PPCL_Spot!J52+GT_NG!J52+GT_Spot!J52+Bawana_NG!J52+Bawana_RLNG!J52+Bawana_Spot!J52</f>
        <v>48.53</v>
      </c>
      <c r="F52" s="194">
        <f>PPCL_NG!Q52+PPCL_Spot!Q52+GT_NG!Q52+GT_Spot!Q52+Bawana_NG!Q52+Bawana_RLNG!Q52+Bawana_Spot!Q52</f>
        <v>48.529749432896622</v>
      </c>
      <c r="G52" s="195">
        <f t="shared" si="1"/>
        <v>2.5056710337878485E-4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5.0002314707652413</v>
      </c>
      <c r="J52" s="195">
        <f t="shared" si="2"/>
        <v>-2.3147076524132615E-4</v>
      </c>
      <c r="K52" s="194">
        <f>PPCL_NG!L52+PPCL_Spot!L52+GT_NG!L52+GT_Spot!L52+Bawana_NG!L52+Bawana_RLNG!L52+Bawana_Spot!L52</f>
        <v>19.68</v>
      </c>
      <c r="L52" s="194">
        <f>PPCL_NG!S52+PPCL_Spot!S52+GT_NG!S52+GT_Spot!S52+Bawana_NG!S52+Bawana_RLNG!S52+Bawana_Spot!S52</f>
        <v>19.680494865206853</v>
      </c>
      <c r="M52" s="195">
        <f t="shared" si="3"/>
        <v>-4.9486520685348978E-4</v>
      </c>
      <c r="N52" s="194">
        <f>PPCL_NG!M52+PPCL_Spot!M52+GT_NG!M52+GT_Spot!M52+Bawana_NG!M52+Bawana_RLNG!M52+Bawana_Spot!M52</f>
        <v>58.64</v>
      </c>
      <c r="O52" s="194">
        <f>PPCL_NG!T52+PPCL_Spot!T52+GT_NG!T52+GT_Spot!T52+Bawana_NG!T52+Bawana_RLNG!T52+Bawana_Spot!T52</f>
        <v>58.6398012630588</v>
      </c>
      <c r="P52" s="195">
        <f t="shared" si="4"/>
        <v>1.9873694120065011E-4</v>
      </c>
      <c r="Q52" s="195">
        <f t="shared" si="5"/>
        <v>3.730349362740526E-14</v>
      </c>
    </row>
    <row r="53" spans="1:17">
      <c r="A53" s="34" t="s">
        <v>95</v>
      </c>
      <c r="B53" s="194">
        <f>PPCL_NG!I53+PPCL_Spot!I53+GT_NG!I53+GT_Spot!I53+Bawana_NG!I53+Bawana_RLNG!I53+Bawana_Spot!I53</f>
        <v>83.92</v>
      </c>
      <c r="C53" s="194">
        <f>PPCL_NG!P53+PPCL_Spot!P53+GT_NG!P53+GT_Spot!P53+Bawana_NG!P53+Bawana_RLNG!P53+Bawana_Spot!P53</f>
        <v>83.919722968072449</v>
      </c>
      <c r="D53" s="195">
        <f t="shared" si="0"/>
        <v>2.7703192755268446E-4</v>
      </c>
      <c r="E53" s="194">
        <f>PPCL_NG!J53+PPCL_Spot!J53+GT_NG!J53+GT_Spot!J53+Bawana_NG!J53+Bawana_RLNG!J53+Bawana_Spot!J53</f>
        <v>48.53</v>
      </c>
      <c r="F53" s="194">
        <f>PPCL_NG!Q53+PPCL_Spot!Q53+GT_NG!Q53+GT_Spot!Q53+Bawana_NG!Q53+Bawana_RLNG!Q53+Bawana_Spot!Q53</f>
        <v>48.529749432896622</v>
      </c>
      <c r="G53" s="195">
        <f t="shared" si="1"/>
        <v>2.5056710337878485E-4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5.0002314707652413</v>
      </c>
      <c r="J53" s="195">
        <f t="shared" si="2"/>
        <v>-2.3147076524132615E-4</v>
      </c>
      <c r="K53" s="194">
        <f>PPCL_NG!L53+PPCL_Spot!L53+GT_NG!L53+GT_Spot!L53+Bawana_NG!L53+Bawana_RLNG!L53+Bawana_Spot!L53</f>
        <v>19.68</v>
      </c>
      <c r="L53" s="194">
        <f>PPCL_NG!S53+PPCL_Spot!S53+GT_NG!S53+GT_Spot!S53+Bawana_NG!S53+Bawana_RLNG!S53+Bawana_Spot!S53</f>
        <v>19.680494865206853</v>
      </c>
      <c r="M53" s="195">
        <f t="shared" si="3"/>
        <v>-4.9486520685348978E-4</v>
      </c>
      <c r="N53" s="194">
        <f>PPCL_NG!M53+PPCL_Spot!M53+GT_NG!M53+GT_Spot!M53+Bawana_NG!M53+Bawana_RLNG!M53+Bawana_Spot!M53</f>
        <v>58.64</v>
      </c>
      <c r="O53" s="194">
        <f>PPCL_NG!T53+PPCL_Spot!T53+GT_NG!T53+GT_Spot!T53+Bawana_NG!T53+Bawana_RLNG!T53+Bawana_Spot!T53</f>
        <v>58.6398012630588</v>
      </c>
      <c r="P53" s="195">
        <f t="shared" si="4"/>
        <v>1.9873694120065011E-4</v>
      </c>
      <c r="Q53" s="195">
        <f t="shared" si="5"/>
        <v>3.730349362740526E-14</v>
      </c>
    </row>
    <row r="54" spans="1:17">
      <c r="A54" s="34" t="s">
        <v>96</v>
      </c>
      <c r="B54" s="194">
        <f>PPCL_NG!I54+PPCL_Spot!I54+GT_NG!I54+GT_Spot!I54+Bawana_NG!I54+Bawana_RLNG!I54+Bawana_Spot!I54</f>
        <v>83.92</v>
      </c>
      <c r="C54" s="194">
        <f>PPCL_NG!P54+PPCL_Spot!P54+GT_NG!P54+GT_Spot!P54+Bawana_NG!P54+Bawana_RLNG!P54+Bawana_Spot!P54</f>
        <v>83.919722968072449</v>
      </c>
      <c r="D54" s="195">
        <f t="shared" si="0"/>
        <v>2.7703192755268446E-4</v>
      </c>
      <c r="E54" s="194">
        <f>PPCL_NG!J54+PPCL_Spot!J54+GT_NG!J54+GT_Spot!J54+Bawana_NG!J54+Bawana_RLNG!J54+Bawana_Spot!J54</f>
        <v>48.53</v>
      </c>
      <c r="F54" s="194">
        <f>PPCL_NG!Q54+PPCL_Spot!Q54+GT_NG!Q54+GT_Spot!Q54+Bawana_NG!Q54+Bawana_RLNG!Q54+Bawana_Spot!Q54</f>
        <v>48.529749432896622</v>
      </c>
      <c r="G54" s="195">
        <f t="shared" si="1"/>
        <v>2.5056710337878485E-4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5.0002314707652413</v>
      </c>
      <c r="J54" s="195">
        <f t="shared" si="2"/>
        <v>-2.3147076524132615E-4</v>
      </c>
      <c r="K54" s="194">
        <f>PPCL_NG!L54+PPCL_Spot!L54+GT_NG!L54+GT_Spot!L54+Bawana_NG!L54+Bawana_RLNG!L54+Bawana_Spot!L54</f>
        <v>19.68</v>
      </c>
      <c r="L54" s="194">
        <f>PPCL_NG!S54+PPCL_Spot!S54+GT_NG!S54+GT_Spot!S54+Bawana_NG!S54+Bawana_RLNG!S54+Bawana_Spot!S54</f>
        <v>19.680494865206853</v>
      </c>
      <c r="M54" s="195">
        <f t="shared" si="3"/>
        <v>-4.9486520685348978E-4</v>
      </c>
      <c r="N54" s="194">
        <f>PPCL_NG!M54+PPCL_Spot!M54+GT_NG!M54+GT_Spot!M54+Bawana_NG!M54+Bawana_RLNG!M54+Bawana_Spot!M54</f>
        <v>58.64</v>
      </c>
      <c r="O54" s="194">
        <f>PPCL_NG!T54+PPCL_Spot!T54+GT_NG!T54+GT_Spot!T54+Bawana_NG!T54+Bawana_RLNG!T54+Bawana_Spot!T54</f>
        <v>58.6398012630588</v>
      </c>
      <c r="P54" s="195">
        <f t="shared" si="4"/>
        <v>1.9873694120065011E-4</v>
      </c>
      <c r="Q54" s="195">
        <f t="shared" si="5"/>
        <v>3.730349362740526E-14</v>
      </c>
    </row>
    <row r="55" spans="1:17">
      <c r="A55" s="34" t="s">
        <v>97</v>
      </c>
      <c r="B55" s="194">
        <f>PPCL_NG!I55+PPCL_Spot!I55+GT_NG!I55+GT_Spot!I55+Bawana_NG!I55+Bawana_RLNG!I55+Bawana_Spot!I55</f>
        <v>83.92</v>
      </c>
      <c r="C55" s="194">
        <f>PPCL_NG!P55+PPCL_Spot!P55+GT_NG!P55+GT_Spot!P55+Bawana_NG!P55+Bawana_RLNG!P55+Bawana_Spot!P55</f>
        <v>83.919722968072449</v>
      </c>
      <c r="D55" s="195">
        <f t="shared" si="0"/>
        <v>2.7703192755268446E-4</v>
      </c>
      <c r="E55" s="194">
        <f>PPCL_NG!J55+PPCL_Spot!J55+GT_NG!J55+GT_Spot!J55+Bawana_NG!J55+Bawana_RLNG!J55+Bawana_Spot!J55</f>
        <v>48.53</v>
      </c>
      <c r="F55" s="194">
        <f>PPCL_NG!Q55+PPCL_Spot!Q55+GT_NG!Q55+GT_Spot!Q55+Bawana_NG!Q55+Bawana_RLNG!Q55+Bawana_Spot!Q55</f>
        <v>48.529749432896622</v>
      </c>
      <c r="G55" s="195">
        <f t="shared" si="1"/>
        <v>2.5056710337878485E-4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5.0002314707652413</v>
      </c>
      <c r="J55" s="195">
        <f t="shared" si="2"/>
        <v>-2.3147076524132615E-4</v>
      </c>
      <c r="K55" s="194">
        <f>PPCL_NG!L55+PPCL_Spot!L55+GT_NG!L55+GT_Spot!L55+Bawana_NG!L55+Bawana_RLNG!L55+Bawana_Spot!L55</f>
        <v>19.68</v>
      </c>
      <c r="L55" s="194">
        <f>PPCL_NG!S55+PPCL_Spot!S55+GT_NG!S55+GT_Spot!S55+Bawana_NG!S55+Bawana_RLNG!S55+Bawana_Spot!S55</f>
        <v>19.680494865206853</v>
      </c>
      <c r="M55" s="195">
        <f t="shared" si="3"/>
        <v>-4.9486520685348978E-4</v>
      </c>
      <c r="N55" s="194">
        <f>PPCL_NG!M55+PPCL_Spot!M55+GT_NG!M55+GT_Spot!M55+Bawana_NG!M55+Bawana_RLNG!M55+Bawana_Spot!M55</f>
        <v>58.64</v>
      </c>
      <c r="O55" s="194">
        <f>PPCL_NG!T55+PPCL_Spot!T55+GT_NG!T55+GT_Spot!T55+Bawana_NG!T55+Bawana_RLNG!T55+Bawana_Spot!T55</f>
        <v>58.6398012630588</v>
      </c>
      <c r="P55" s="195">
        <f t="shared" si="4"/>
        <v>1.9873694120065011E-4</v>
      </c>
      <c r="Q55" s="195">
        <f t="shared" si="5"/>
        <v>3.730349362740526E-14</v>
      </c>
    </row>
    <row r="56" spans="1:17">
      <c r="A56" s="34" t="s">
        <v>98</v>
      </c>
      <c r="B56" s="194">
        <f>PPCL_NG!I56+PPCL_Spot!I56+GT_NG!I56+GT_Spot!I56+Bawana_NG!I56+Bawana_RLNG!I56+Bawana_Spot!I56</f>
        <v>83.92</v>
      </c>
      <c r="C56" s="194">
        <f>PPCL_NG!P56+PPCL_Spot!P56+GT_NG!P56+GT_Spot!P56+Bawana_NG!P56+Bawana_RLNG!P56+Bawana_Spot!P56</f>
        <v>83.919722968072449</v>
      </c>
      <c r="D56" s="195">
        <f t="shared" si="0"/>
        <v>2.7703192755268446E-4</v>
      </c>
      <c r="E56" s="194">
        <f>PPCL_NG!J56+PPCL_Spot!J56+GT_NG!J56+GT_Spot!J56+Bawana_NG!J56+Bawana_RLNG!J56+Bawana_Spot!J56</f>
        <v>48.53</v>
      </c>
      <c r="F56" s="194">
        <f>PPCL_NG!Q56+PPCL_Spot!Q56+GT_NG!Q56+GT_Spot!Q56+Bawana_NG!Q56+Bawana_RLNG!Q56+Bawana_Spot!Q56</f>
        <v>48.529749432896622</v>
      </c>
      <c r="G56" s="195">
        <f t="shared" si="1"/>
        <v>2.5056710337878485E-4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5.0002314707652413</v>
      </c>
      <c r="J56" s="195">
        <f t="shared" si="2"/>
        <v>-2.3147076524132615E-4</v>
      </c>
      <c r="K56" s="194">
        <f>PPCL_NG!L56+PPCL_Spot!L56+GT_NG!L56+GT_Spot!L56+Bawana_NG!L56+Bawana_RLNG!L56+Bawana_Spot!L56</f>
        <v>19.68</v>
      </c>
      <c r="L56" s="194">
        <f>PPCL_NG!S56+PPCL_Spot!S56+GT_NG!S56+GT_Spot!S56+Bawana_NG!S56+Bawana_RLNG!S56+Bawana_Spot!S56</f>
        <v>19.680494865206853</v>
      </c>
      <c r="M56" s="195">
        <f t="shared" si="3"/>
        <v>-4.9486520685348978E-4</v>
      </c>
      <c r="N56" s="194">
        <f>PPCL_NG!M56+PPCL_Spot!M56+GT_NG!M56+GT_Spot!M56+Bawana_NG!M56+Bawana_RLNG!M56+Bawana_Spot!M56</f>
        <v>58.64</v>
      </c>
      <c r="O56" s="194">
        <f>PPCL_NG!T56+PPCL_Spot!T56+GT_NG!T56+GT_Spot!T56+Bawana_NG!T56+Bawana_RLNG!T56+Bawana_Spot!T56</f>
        <v>58.6398012630588</v>
      </c>
      <c r="P56" s="195">
        <f t="shared" si="4"/>
        <v>1.9873694120065011E-4</v>
      </c>
      <c r="Q56" s="195">
        <f t="shared" si="5"/>
        <v>3.730349362740526E-14</v>
      </c>
    </row>
    <row r="57" spans="1:17">
      <c r="A57" s="34" t="s">
        <v>99</v>
      </c>
      <c r="B57" s="194">
        <f>PPCL_NG!I57+PPCL_Spot!I57+GT_NG!I57+GT_Spot!I57+Bawana_NG!I57+Bawana_RLNG!I57+Bawana_Spot!I57</f>
        <v>83.92</v>
      </c>
      <c r="C57" s="194">
        <f>PPCL_NG!P57+PPCL_Spot!P57+GT_NG!P57+GT_Spot!P57+Bawana_NG!P57+Bawana_RLNG!P57+Bawana_Spot!P57</f>
        <v>83.919722968072449</v>
      </c>
      <c r="D57" s="195">
        <f t="shared" si="0"/>
        <v>2.7703192755268446E-4</v>
      </c>
      <c r="E57" s="194">
        <f>PPCL_NG!J57+PPCL_Spot!J57+GT_NG!J57+GT_Spot!J57+Bawana_NG!J57+Bawana_RLNG!J57+Bawana_Spot!J57</f>
        <v>48.53</v>
      </c>
      <c r="F57" s="194">
        <f>PPCL_NG!Q57+PPCL_Spot!Q57+GT_NG!Q57+GT_Spot!Q57+Bawana_NG!Q57+Bawana_RLNG!Q57+Bawana_Spot!Q57</f>
        <v>48.529749432896622</v>
      </c>
      <c r="G57" s="195">
        <f t="shared" si="1"/>
        <v>2.5056710337878485E-4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5.0002314707652413</v>
      </c>
      <c r="J57" s="195">
        <f t="shared" si="2"/>
        <v>-2.3147076524132615E-4</v>
      </c>
      <c r="K57" s="194">
        <f>PPCL_NG!L57+PPCL_Spot!L57+GT_NG!L57+GT_Spot!L57+Bawana_NG!L57+Bawana_RLNG!L57+Bawana_Spot!L57</f>
        <v>19.68</v>
      </c>
      <c r="L57" s="194">
        <f>PPCL_NG!S57+PPCL_Spot!S57+GT_NG!S57+GT_Spot!S57+Bawana_NG!S57+Bawana_RLNG!S57+Bawana_Spot!S57</f>
        <v>19.680494865206853</v>
      </c>
      <c r="M57" s="195">
        <f t="shared" si="3"/>
        <v>-4.9486520685348978E-4</v>
      </c>
      <c r="N57" s="194">
        <f>PPCL_NG!M57+PPCL_Spot!M57+GT_NG!M57+GT_Spot!M57+Bawana_NG!M57+Bawana_RLNG!M57+Bawana_Spot!M57</f>
        <v>58.64</v>
      </c>
      <c r="O57" s="194">
        <f>PPCL_NG!T57+PPCL_Spot!T57+GT_NG!T57+GT_Spot!T57+Bawana_NG!T57+Bawana_RLNG!T57+Bawana_Spot!T57</f>
        <v>58.6398012630588</v>
      </c>
      <c r="P57" s="195">
        <f t="shared" si="4"/>
        <v>1.9873694120065011E-4</v>
      </c>
      <c r="Q57" s="195">
        <f t="shared" si="5"/>
        <v>3.730349362740526E-14</v>
      </c>
    </row>
    <row r="58" spans="1:17">
      <c r="A58" s="34" t="s">
        <v>100</v>
      </c>
      <c r="B58" s="194">
        <f>PPCL_NG!I58+PPCL_Spot!I58+GT_NG!I58+GT_Spot!I58+Bawana_NG!I58+Bawana_RLNG!I58+Bawana_Spot!I58</f>
        <v>83.92</v>
      </c>
      <c r="C58" s="194">
        <f>PPCL_NG!P58+PPCL_Spot!P58+GT_NG!P58+GT_Spot!P58+Bawana_NG!P58+Bawana_RLNG!P58+Bawana_Spot!P58</f>
        <v>83.919722968072449</v>
      </c>
      <c r="D58" s="195">
        <f t="shared" si="0"/>
        <v>2.7703192755268446E-4</v>
      </c>
      <c r="E58" s="194">
        <f>PPCL_NG!J58+PPCL_Spot!J58+GT_NG!J58+GT_Spot!J58+Bawana_NG!J58+Bawana_RLNG!J58+Bawana_Spot!J58</f>
        <v>48.53</v>
      </c>
      <c r="F58" s="194">
        <f>PPCL_NG!Q58+PPCL_Spot!Q58+GT_NG!Q58+GT_Spot!Q58+Bawana_NG!Q58+Bawana_RLNG!Q58+Bawana_Spot!Q58</f>
        <v>48.529749432896622</v>
      </c>
      <c r="G58" s="195">
        <f t="shared" si="1"/>
        <v>2.5056710337878485E-4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5.0002314707652413</v>
      </c>
      <c r="J58" s="195">
        <f t="shared" si="2"/>
        <v>-2.3147076524132615E-4</v>
      </c>
      <c r="K58" s="194">
        <f>PPCL_NG!L58+PPCL_Spot!L58+GT_NG!L58+GT_Spot!L58+Bawana_NG!L58+Bawana_RLNG!L58+Bawana_Spot!L58</f>
        <v>19.68</v>
      </c>
      <c r="L58" s="194">
        <f>PPCL_NG!S58+PPCL_Spot!S58+GT_NG!S58+GT_Spot!S58+Bawana_NG!S58+Bawana_RLNG!S58+Bawana_Spot!S58</f>
        <v>19.680494865206853</v>
      </c>
      <c r="M58" s="195">
        <f t="shared" si="3"/>
        <v>-4.9486520685348978E-4</v>
      </c>
      <c r="N58" s="194">
        <f>PPCL_NG!M58+PPCL_Spot!M58+GT_NG!M58+GT_Spot!M58+Bawana_NG!M58+Bawana_RLNG!M58+Bawana_Spot!M58</f>
        <v>58.64</v>
      </c>
      <c r="O58" s="194">
        <f>PPCL_NG!T58+PPCL_Spot!T58+GT_NG!T58+GT_Spot!T58+Bawana_NG!T58+Bawana_RLNG!T58+Bawana_Spot!T58</f>
        <v>58.6398012630588</v>
      </c>
      <c r="P58" s="195">
        <f t="shared" si="4"/>
        <v>1.9873694120065011E-4</v>
      </c>
      <c r="Q58" s="195">
        <f t="shared" si="5"/>
        <v>3.730349362740526E-14</v>
      </c>
    </row>
    <row r="59" spans="1:17">
      <c r="A59" s="34" t="s">
        <v>101</v>
      </c>
      <c r="B59" s="194">
        <f>PPCL_NG!I59+PPCL_Spot!I59+GT_NG!I59+GT_Spot!I59+Bawana_NG!I59+Bawana_RLNG!I59+Bawana_Spot!I59</f>
        <v>83.92</v>
      </c>
      <c r="C59" s="194">
        <f>PPCL_NG!P59+PPCL_Spot!P59+GT_NG!P59+GT_Spot!P59+Bawana_NG!P59+Bawana_RLNG!P59+Bawana_Spot!P59</f>
        <v>83.919722968072449</v>
      </c>
      <c r="D59" s="195">
        <f t="shared" si="0"/>
        <v>2.7703192755268446E-4</v>
      </c>
      <c r="E59" s="194">
        <f>PPCL_NG!J59+PPCL_Spot!J59+GT_NG!J59+GT_Spot!J59+Bawana_NG!J59+Bawana_RLNG!J59+Bawana_Spot!J59</f>
        <v>48.53</v>
      </c>
      <c r="F59" s="194">
        <f>PPCL_NG!Q59+PPCL_Spot!Q59+GT_NG!Q59+GT_Spot!Q59+Bawana_NG!Q59+Bawana_RLNG!Q59+Bawana_Spot!Q59</f>
        <v>48.529749432896622</v>
      </c>
      <c r="G59" s="195">
        <f t="shared" si="1"/>
        <v>2.5056710337878485E-4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5.0002314707652413</v>
      </c>
      <c r="J59" s="195">
        <f t="shared" si="2"/>
        <v>-2.3147076524132615E-4</v>
      </c>
      <c r="K59" s="194">
        <f>PPCL_NG!L59+PPCL_Spot!L59+GT_NG!L59+GT_Spot!L59+Bawana_NG!L59+Bawana_RLNG!L59+Bawana_Spot!L59</f>
        <v>19.68</v>
      </c>
      <c r="L59" s="194">
        <f>PPCL_NG!S59+PPCL_Spot!S59+GT_NG!S59+GT_Spot!S59+Bawana_NG!S59+Bawana_RLNG!S59+Bawana_Spot!S59</f>
        <v>19.680494865206853</v>
      </c>
      <c r="M59" s="195">
        <f t="shared" si="3"/>
        <v>-4.9486520685348978E-4</v>
      </c>
      <c r="N59" s="194">
        <f>PPCL_NG!M59+PPCL_Spot!M59+GT_NG!M59+GT_Spot!M59+Bawana_NG!M59+Bawana_RLNG!M59+Bawana_Spot!M59</f>
        <v>58.64</v>
      </c>
      <c r="O59" s="194">
        <f>PPCL_NG!T59+PPCL_Spot!T59+GT_NG!T59+GT_Spot!T59+Bawana_NG!T59+Bawana_RLNG!T59+Bawana_Spot!T59</f>
        <v>58.6398012630588</v>
      </c>
      <c r="P59" s="195">
        <f t="shared" si="4"/>
        <v>1.9873694120065011E-4</v>
      </c>
      <c r="Q59" s="195">
        <f t="shared" si="5"/>
        <v>3.730349362740526E-14</v>
      </c>
    </row>
    <row r="60" spans="1:17">
      <c r="A60" s="34" t="s">
        <v>102</v>
      </c>
      <c r="B60" s="194">
        <f>PPCL_NG!I60+PPCL_Spot!I60+GT_NG!I60+GT_Spot!I60+Bawana_NG!I60+Bawana_RLNG!I60+Bawana_Spot!I60</f>
        <v>83.92</v>
      </c>
      <c r="C60" s="194">
        <f>PPCL_NG!P60+PPCL_Spot!P60+GT_NG!P60+GT_Spot!P60+Bawana_NG!P60+Bawana_RLNG!P60+Bawana_Spot!P60</f>
        <v>83.919722968072449</v>
      </c>
      <c r="D60" s="195">
        <f t="shared" si="0"/>
        <v>2.7703192755268446E-4</v>
      </c>
      <c r="E60" s="194">
        <f>PPCL_NG!J60+PPCL_Spot!J60+GT_NG!J60+GT_Spot!J60+Bawana_NG!J60+Bawana_RLNG!J60+Bawana_Spot!J60</f>
        <v>48.53</v>
      </c>
      <c r="F60" s="194">
        <f>PPCL_NG!Q60+PPCL_Spot!Q60+GT_NG!Q60+GT_Spot!Q60+Bawana_NG!Q60+Bawana_RLNG!Q60+Bawana_Spot!Q60</f>
        <v>48.529749432896622</v>
      </c>
      <c r="G60" s="195">
        <f t="shared" si="1"/>
        <v>2.5056710337878485E-4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5.0002314707652413</v>
      </c>
      <c r="J60" s="195">
        <f t="shared" si="2"/>
        <v>-2.3147076524132615E-4</v>
      </c>
      <c r="K60" s="194">
        <f>PPCL_NG!L60+PPCL_Spot!L60+GT_NG!L60+GT_Spot!L60+Bawana_NG!L60+Bawana_RLNG!L60+Bawana_Spot!L60</f>
        <v>19.68</v>
      </c>
      <c r="L60" s="194">
        <f>PPCL_NG!S60+PPCL_Spot!S60+GT_NG!S60+GT_Spot!S60+Bawana_NG!S60+Bawana_RLNG!S60+Bawana_Spot!S60</f>
        <v>19.680494865206853</v>
      </c>
      <c r="M60" s="195">
        <f t="shared" si="3"/>
        <v>-4.9486520685348978E-4</v>
      </c>
      <c r="N60" s="194">
        <f>PPCL_NG!M60+PPCL_Spot!M60+GT_NG!M60+GT_Spot!M60+Bawana_NG!M60+Bawana_RLNG!M60+Bawana_Spot!M60</f>
        <v>58.64</v>
      </c>
      <c r="O60" s="194">
        <f>PPCL_NG!T60+PPCL_Spot!T60+GT_NG!T60+GT_Spot!T60+Bawana_NG!T60+Bawana_RLNG!T60+Bawana_Spot!T60</f>
        <v>58.6398012630588</v>
      </c>
      <c r="P60" s="195">
        <f t="shared" si="4"/>
        <v>1.9873694120065011E-4</v>
      </c>
      <c r="Q60" s="195">
        <f t="shared" si="5"/>
        <v>3.730349362740526E-14</v>
      </c>
    </row>
    <row r="61" spans="1:17">
      <c r="A61" s="34" t="s">
        <v>103</v>
      </c>
      <c r="B61" s="194">
        <f>PPCL_NG!I61+PPCL_Spot!I61+GT_NG!I61+GT_Spot!I61+Bawana_NG!I61+Bawana_RLNG!I61+Bawana_Spot!I61</f>
        <v>83.92</v>
      </c>
      <c r="C61" s="194">
        <f>PPCL_NG!P61+PPCL_Spot!P61+GT_NG!P61+GT_Spot!P61+Bawana_NG!P61+Bawana_RLNG!P61+Bawana_Spot!P61</f>
        <v>83.919722968072449</v>
      </c>
      <c r="D61" s="195">
        <f t="shared" si="0"/>
        <v>2.7703192755268446E-4</v>
      </c>
      <c r="E61" s="194">
        <f>PPCL_NG!J61+PPCL_Spot!J61+GT_NG!J61+GT_Spot!J61+Bawana_NG!J61+Bawana_RLNG!J61+Bawana_Spot!J61</f>
        <v>48.53</v>
      </c>
      <c r="F61" s="194">
        <f>PPCL_NG!Q61+PPCL_Spot!Q61+GT_NG!Q61+GT_Spot!Q61+Bawana_NG!Q61+Bawana_RLNG!Q61+Bawana_Spot!Q61</f>
        <v>48.529749432896622</v>
      </c>
      <c r="G61" s="195">
        <f t="shared" si="1"/>
        <v>2.5056710337878485E-4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5.0002314707652413</v>
      </c>
      <c r="J61" s="195">
        <f t="shared" si="2"/>
        <v>-2.3147076524132615E-4</v>
      </c>
      <c r="K61" s="194">
        <f>PPCL_NG!L61+PPCL_Spot!L61+GT_NG!L61+GT_Spot!L61+Bawana_NG!L61+Bawana_RLNG!L61+Bawana_Spot!L61</f>
        <v>19.68</v>
      </c>
      <c r="L61" s="194">
        <f>PPCL_NG!S61+PPCL_Spot!S61+GT_NG!S61+GT_Spot!S61+Bawana_NG!S61+Bawana_RLNG!S61+Bawana_Spot!S61</f>
        <v>19.680494865206853</v>
      </c>
      <c r="M61" s="195">
        <f t="shared" si="3"/>
        <v>-4.9486520685348978E-4</v>
      </c>
      <c r="N61" s="194">
        <f>PPCL_NG!M61+PPCL_Spot!M61+GT_NG!M61+GT_Spot!M61+Bawana_NG!M61+Bawana_RLNG!M61+Bawana_Spot!M61</f>
        <v>58.64</v>
      </c>
      <c r="O61" s="194">
        <f>PPCL_NG!T61+PPCL_Spot!T61+GT_NG!T61+GT_Spot!T61+Bawana_NG!T61+Bawana_RLNG!T61+Bawana_Spot!T61</f>
        <v>58.6398012630588</v>
      </c>
      <c r="P61" s="195">
        <f t="shared" si="4"/>
        <v>1.9873694120065011E-4</v>
      </c>
      <c r="Q61" s="195">
        <f t="shared" si="5"/>
        <v>3.730349362740526E-14</v>
      </c>
    </row>
    <row r="62" spans="1:17">
      <c r="A62" s="34" t="s">
        <v>104</v>
      </c>
      <c r="B62" s="194">
        <f>PPCL_NG!I62+PPCL_Spot!I62+GT_NG!I62+GT_Spot!I62+Bawana_NG!I62+Bawana_RLNG!I62+Bawana_Spot!I62</f>
        <v>83.92</v>
      </c>
      <c r="C62" s="194">
        <f>PPCL_NG!P62+PPCL_Spot!P62+GT_NG!P62+GT_Spot!P62+Bawana_NG!P62+Bawana_RLNG!P62+Bawana_Spot!P62</f>
        <v>83.919722968072449</v>
      </c>
      <c r="D62" s="195">
        <f t="shared" si="0"/>
        <v>2.7703192755268446E-4</v>
      </c>
      <c r="E62" s="194">
        <f>PPCL_NG!J62+PPCL_Spot!J62+GT_NG!J62+GT_Spot!J62+Bawana_NG!J62+Bawana_RLNG!J62+Bawana_Spot!J62</f>
        <v>48.53</v>
      </c>
      <c r="F62" s="194">
        <f>PPCL_NG!Q62+PPCL_Spot!Q62+GT_NG!Q62+GT_Spot!Q62+Bawana_NG!Q62+Bawana_RLNG!Q62+Bawana_Spot!Q62</f>
        <v>48.529749432896622</v>
      </c>
      <c r="G62" s="195">
        <f t="shared" si="1"/>
        <v>2.5056710337878485E-4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5.0002314707652413</v>
      </c>
      <c r="J62" s="195">
        <f t="shared" si="2"/>
        <v>-2.3147076524132615E-4</v>
      </c>
      <c r="K62" s="194">
        <f>PPCL_NG!L62+PPCL_Spot!L62+GT_NG!L62+GT_Spot!L62+Bawana_NG!L62+Bawana_RLNG!L62+Bawana_Spot!L62</f>
        <v>19.68</v>
      </c>
      <c r="L62" s="194">
        <f>PPCL_NG!S62+PPCL_Spot!S62+GT_NG!S62+GT_Spot!S62+Bawana_NG!S62+Bawana_RLNG!S62+Bawana_Spot!S62</f>
        <v>19.680494865206853</v>
      </c>
      <c r="M62" s="195">
        <f t="shared" si="3"/>
        <v>-4.9486520685348978E-4</v>
      </c>
      <c r="N62" s="194">
        <f>PPCL_NG!M62+PPCL_Spot!M62+GT_NG!M62+GT_Spot!M62+Bawana_NG!M62+Bawana_RLNG!M62+Bawana_Spot!M62</f>
        <v>58.64</v>
      </c>
      <c r="O62" s="194">
        <f>PPCL_NG!T62+PPCL_Spot!T62+GT_NG!T62+GT_Spot!T62+Bawana_NG!T62+Bawana_RLNG!T62+Bawana_Spot!T62</f>
        <v>58.6398012630588</v>
      </c>
      <c r="P62" s="195">
        <f t="shared" si="4"/>
        <v>1.9873694120065011E-4</v>
      </c>
      <c r="Q62" s="195">
        <f t="shared" si="5"/>
        <v>3.730349362740526E-14</v>
      </c>
    </row>
    <row r="63" spans="1:17">
      <c r="A63" s="34" t="s">
        <v>105</v>
      </c>
      <c r="B63" s="194">
        <f>PPCL_NG!I63+PPCL_Spot!I63+GT_NG!I63+GT_Spot!I63+Bawana_NG!I63+Bawana_RLNG!I63+Bawana_Spot!I63</f>
        <v>83.92</v>
      </c>
      <c r="C63" s="194">
        <f>PPCL_NG!P63+PPCL_Spot!P63+GT_NG!P63+GT_Spot!P63+Bawana_NG!P63+Bawana_RLNG!P63+Bawana_Spot!P63</f>
        <v>83.919722968072449</v>
      </c>
      <c r="D63" s="195">
        <f t="shared" si="0"/>
        <v>2.7703192755268446E-4</v>
      </c>
      <c r="E63" s="194">
        <f>PPCL_NG!J63+PPCL_Spot!J63+GT_NG!J63+GT_Spot!J63+Bawana_NG!J63+Bawana_RLNG!J63+Bawana_Spot!J63</f>
        <v>48.53</v>
      </c>
      <c r="F63" s="194">
        <f>PPCL_NG!Q63+PPCL_Spot!Q63+GT_NG!Q63+GT_Spot!Q63+Bawana_NG!Q63+Bawana_RLNG!Q63+Bawana_Spot!Q63</f>
        <v>48.529749432896622</v>
      </c>
      <c r="G63" s="195">
        <f t="shared" si="1"/>
        <v>2.5056710337878485E-4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5.0002314707652413</v>
      </c>
      <c r="J63" s="195">
        <f t="shared" si="2"/>
        <v>-2.3147076524132615E-4</v>
      </c>
      <c r="K63" s="194">
        <f>PPCL_NG!L63+PPCL_Spot!L63+GT_NG!L63+GT_Spot!L63+Bawana_NG!L63+Bawana_RLNG!L63+Bawana_Spot!L63</f>
        <v>19.68</v>
      </c>
      <c r="L63" s="194">
        <f>PPCL_NG!S63+PPCL_Spot!S63+GT_NG!S63+GT_Spot!S63+Bawana_NG!S63+Bawana_RLNG!S63+Bawana_Spot!S63</f>
        <v>19.680494865206853</v>
      </c>
      <c r="M63" s="195">
        <f t="shared" si="3"/>
        <v>-4.9486520685348978E-4</v>
      </c>
      <c r="N63" s="194">
        <f>PPCL_NG!M63+PPCL_Spot!M63+GT_NG!M63+GT_Spot!M63+Bawana_NG!M63+Bawana_RLNG!M63+Bawana_Spot!M63</f>
        <v>58.64</v>
      </c>
      <c r="O63" s="194">
        <f>PPCL_NG!T63+PPCL_Spot!T63+GT_NG!T63+GT_Spot!T63+Bawana_NG!T63+Bawana_RLNG!T63+Bawana_Spot!T63</f>
        <v>58.6398012630588</v>
      </c>
      <c r="P63" s="195">
        <f t="shared" si="4"/>
        <v>1.9873694120065011E-4</v>
      </c>
      <c r="Q63" s="195">
        <f t="shared" si="5"/>
        <v>3.730349362740526E-14</v>
      </c>
    </row>
    <row r="64" spans="1:17">
      <c r="A64" s="34" t="s">
        <v>106</v>
      </c>
      <c r="B64" s="194">
        <f>PPCL_NG!I64+PPCL_Spot!I64+GT_NG!I64+GT_Spot!I64+Bawana_NG!I64+Bawana_RLNG!I64+Bawana_Spot!I64</f>
        <v>83.92</v>
      </c>
      <c r="C64" s="194">
        <f>PPCL_NG!P64+PPCL_Spot!P64+GT_NG!P64+GT_Spot!P64+Bawana_NG!P64+Bawana_RLNG!P64+Bawana_Spot!P64</f>
        <v>83.919722968072449</v>
      </c>
      <c r="D64" s="195">
        <f t="shared" si="0"/>
        <v>2.7703192755268446E-4</v>
      </c>
      <c r="E64" s="194">
        <f>PPCL_NG!J64+PPCL_Spot!J64+GT_NG!J64+GT_Spot!J64+Bawana_NG!J64+Bawana_RLNG!J64+Bawana_Spot!J64</f>
        <v>48.53</v>
      </c>
      <c r="F64" s="194">
        <f>PPCL_NG!Q64+PPCL_Spot!Q64+GT_NG!Q64+GT_Spot!Q64+Bawana_NG!Q64+Bawana_RLNG!Q64+Bawana_Spot!Q64</f>
        <v>48.529749432896622</v>
      </c>
      <c r="G64" s="195">
        <f t="shared" si="1"/>
        <v>2.5056710337878485E-4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5.0002314707652413</v>
      </c>
      <c r="J64" s="195">
        <f t="shared" si="2"/>
        <v>-2.3147076524132615E-4</v>
      </c>
      <c r="K64" s="194">
        <f>PPCL_NG!L64+PPCL_Spot!L64+GT_NG!L64+GT_Spot!L64+Bawana_NG!L64+Bawana_RLNG!L64+Bawana_Spot!L64</f>
        <v>19.68</v>
      </c>
      <c r="L64" s="194">
        <f>PPCL_NG!S64+PPCL_Spot!S64+GT_NG!S64+GT_Spot!S64+Bawana_NG!S64+Bawana_RLNG!S64+Bawana_Spot!S64</f>
        <v>19.680494865206853</v>
      </c>
      <c r="M64" s="195">
        <f t="shared" si="3"/>
        <v>-4.9486520685348978E-4</v>
      </c>
      <c r="N64" s="194">
        <f>PPCL_NG!M64+PPCL_Spot!M64+GT_NG!M64+GT_Spot!M64+Bawana_NG!M64+Bawana_RLNG!M64+Bawana_Spot!M64</f>
        <v>58.64</v>
      </c>
      <c r="O64" s="194">
        <f>PPCL_NG!T64+PPCL_Spot!T64+GT_NG!T64+GT_Spot!T64+Bawana_NG!T64+Bawana_RLNG!T64+Bawana_Spot!T64</f>
        <v>58.6398012630588</v>
      </c>
      <c r="P64" s="195">
        <f t="shared" si="4"/>
        <v>1.9873694120065011E-4</v>
      </c>
      <c r="Q64" s="195">
        <f t="shared" si="5"/>
        <v>3.730349362740526E-14</v>
      </c>
    </row>
    <row r="65" spans="1:17">
      <c r="A65" s="34" t="s">
        <v>107</v>
      </c>
      <c r="B65" s="194">
        <f>PPCL_NG!I65+PPCL_Spot!I65+GT_NG!I65+GT_Spot!I65+Bawana_NG!I65+Bawana_RLNG!I65+Bawana_Spot!I65</f>
        <v>83.92</v>
      </c>
      <c r="C65" s="194">
        <f>PPCL_NG!P65+PPCL_Spot!P65+GT_NG!P65+GT_Spot!P65+Bawana_NG!P65+Bawana_RLNG!P65+Bawana_Spot!P65</f>
        <v>83.919722968072449</v>
      </c>
      <c r="D65" s="195">
        <f t="shared" si="0"/>
        <v>2.7703192755268446E-4</v>
      </c>
      <c r="E65" s="194">
        <f>PPCL_NG!J65+PPCL_Spot!J65+GT_NG!J65+GT_Spot!J65+Bawana_NG!J65+Bawana_RLNG!J65+Bawana_Spot!J65</f>
        <v>48.53</v>
      </c>
      <c r="F65" s="194">
        <f>PPCL_NG!Q65+PPCL_Spot!Q65+GT_NG!Q65+GT_Spot!Q65+Bawana_NG!Q65+Bawana_RLNG!Q65+Bawana_Spot!Q65</f>
        <v>48.529749432896622</v>
      </c>
      <c r="G65" s="195">
        <f t="shared" si="1"/>
        <v>2.5056710337878485E-4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5.0002314707652413</v>
      </c>
      <c r="J65" s="195">
        <f t="shared" si="2"/>
        <v>-2.3147076524132615E-4</v>
      </c>
      <c r="K65" s="194">
        <f>PPCL_NG!L65+PPCL_Spot!L65+GT_NG!L65+GT_Spot!L65+Bawana_NG!L65+Bawana_RLNG!L65+Bawana_Spot!L65</f>
        <v>19.68</v>
      </c>
      <c r="L65" s="194">
        <f>PPCL_NG!S65+PPCL_Spot!S65+GT_NG!S65+GT_Spot!S65+Bawana_NG!S65+Bawana_RLNG!S65+Bawana_Spot!S65</f>
        <v>19.680494865206853</v>
      </c>
      <c r="M65" s="195">
        <f t="shared" si="3"/>
        <v>-4.9486520685348978E-4</v>
      </c>
      <c r="N65" s="194">
        <f>PPCL_NG!M65+PPCL_Spot!M65+GT_NG!M65+GT_Spot!M65+Bawana_NG!M65+Bawana_RLNG!M65+Bawana_Spot!M65</f>
        <v>58.64</v>
      </c>
      <c r="O65" s="194">
        <f>PPCL_NG!T65+PPCL_Spot!T65+GT_NG!T65+GT_Spot!T65+Bawana_NG!T65+Bawana_RLNG!T65+Bawana_Spot!T65</f>
        <v>58.6398012630588</v>
      </c>
      <c r="P65" s="195">
        <f t="shared" si="4"/>
        <v>1.9873694120065011E-4</v>
      </c>
      <c r="Q65" s="195">
        <f t="shared" si="5"/>
        <v>3.730349362740526E-14</v>
      </c>
    </row>
    <row r="66" spans="1:17">
      <c r="A66" s="34" t="s">
        <v>108</v>
      </c>
      <c r="B66" s="194">
        <f>PPCL_NG!I66+PPCL_Spot!I66+GT_NG!I66+GT_Spot!I66+Bawana_NG!I66+Bawana_RLNG!I66+Bawana_Spot!I66</f>
        <v>83.92</v>
      </c>
      <c r="C66" s="194">
        <f>PPCL_NG!P66+PPCL_Spot!P66+GT_NG!P66+GT_Spot!P66+Bawana_NG!P66+Bawana_RLNG!P66+Bawana_Spot!P66</f>
        <v>83.919722968072449</v>
      </c>
      <c r="D66" s="195">
        <f t="shared" si="0"/>
        <v>2.7703192755268446E-4</v>
      </c>
      <c r="E66" s="194">
        <f>PPCL_NG!J66+PPCL_Spot!J66+GT_NG!J66+GT_Spot!J66+Bawana_NG!J66+Bawana_RLNG!J66+Bawana_Spot!J66</f>
        <v>48.53</v>
      </c>
      <c r="F66" s="194">
        <f>PPCL_NG!Q66+PPCL_Spot!Q66+GT_NG!Q66+GT_Spot!Q66+Bawana_NG!Q66+Bawana_RLNG!Q66+Bawana_Spot!Q66</f>
        <v>48.529749432896622</v>
      </c>
      <c r="G66" s="195">
        <f t="shared" si="1"/>
        <v>2.5056710337878485E-4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5.0002314707652413</v>
      </c>
      <c r="J66" s="195">
        <f t="shared" si="2"/>
        <v>-2.3147076524132615E-4</v>
      </c>
      <c r="K66" s="194">
        <f>PPCL_NG!L66+PPCL_Spot!L66+GT_NG!L66+GT_Spot!L66+Bawana_NG!L66+Bawana_RLNG!L66+Bawana_Spot!L66</f>
        <v>19.68</v>
      </c>
      <c r="L66" s="194">
        <f>PPCL_NG!S66+PPCL_Spot!S66+GT_NG!S66+GT_Spot!S66+Bawana_NG!S66+Bawana_RLNG!S66+Bawana_Spot!S66</f>
        <v>19.680494865206853</v>
      </c>
      <c r="M66" s="195">
        <f t="shared" si="3"/>
        <v>-4.9486520685348978E-4</v>
      </c>
      <c r="N66" s="194">
        <f>PPCL_NG!M66+PPCL_Spot!M66+GT_NG!M66+GT_Spot!M66+Bawana_NG!M66+Bawana_RLNG!M66+Bawana_Spot!M66</f>
        <v>58.64</v>
      </c>
      <c r="O66" s="194">
        <f>PPCL_NG!T66+PPCL_Spot!T66+GT_NG!T66+GT_Spot!T66+Bawana_NG!T66+Bawana_RLNG!T66+Bawana_Spot!T66</f>
        <v>58.6398012630588</v>
      </c>
      <c r="P66" s="195">
        <f t="shared" si="4"/>
        <v>1.9873694120065011E-4</v>
      </c>
      <c r="Q66" s="195">
        <f t="shared" si="5"/>
        <v>3.730349362740526E-14</v>
      </c>
    </row>
    <row r="67" spans="1:17">
      <c r="A67" s="34" t="s">
        <v>109</v>
      </c>
      <c r="B67" s="194">
        <f>PPCL_NG!I67+PPCL_Spot!I67+GT_NG!I67+GT_Spot!I67+Bawana_NG!I67+Bawana_RLNG!I67+Bawana_Spot!I67</f>
        <v>83.92</v>
      </c>
      <c r="C67" s="194">
        <f>PPCL_NG!P67+PPCL_Spot!P67+GT_NG!P67+GT_Spot!P67+Bawana_NG!P67+Bawana_RLNG!P67+Bawana_Spot!P67</f>
        <v>83.919722968072449</v>
      </c>
      <c r="D67" s="195">
        <f t="shared" ref="D67:D99" si="6">B67-C67</f>
        <v>2.7703192755268446E-4</v>
      </c>
      <c r="E67" s="194">
        <f>PPCL_NG!J67+PPCL_Spot!J67+GT_NG!J67+GT_Spot!J67+Bawana_NG!J67+Bawana_RLNG!J67+Bawana_Spot!J67</f>
        <v>48.53</v>
      </c>
      <c r="F67" s="194">
        <f>PPCL_NG!Q67+PPCL_Spot!Q67+GT_NG!Q67+GT_Spot!Q67+Bawana_NG!Q67+Bawana_RLNG!Q67+Bawana_Spot!Q67</f>
        <v>48.529749432896622</v>
      </c>
      <c r="G67" s="195">
        <f t="shared" ref="G67:G99" si="7">E67-F67</f>
        <v>2.5056710337878485E-4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5.0002314707652413</v>
      </c>
      <c r="J67" s="195">
        <f t="shared" ref="J67:J99" si="8">H67-I67</f>
        <v>-2.3147076524132615E-4</v>
      </c>
      <c r="K67" s="194">
        <f>PPCL_NG!L67+PPCL_Spot!L67+GT_NG!L67+GT_Spot!L67+Bawana_NG!L67+Bawana_RLNG!L67+Bawana_Spot!L67</f>
        <v>19.68</v>
      </c>
      <c r="L67" s="194">
        <f>PPCL_NG!S67+PPCL_Spot!S67+GT_NG!S67+GT_Spot!S67+Bawana_NG!S67+Bawana_RLNG!S67+Bawana_Spot!S67</f>
        <v>19.680494865206853</v>
      </c>
      <c r="M67" s="195">
        <f t="shared" ref="M67:M99" si="9">K67-L67</f>
        <v>-4.9486520685348978E-4</v>
      </c>
      <c r="N67" s="194">
        <f>PPCL_NG!M67+PPCL_Spot!M67+GT_NG!M67+GT_Spot!M67+Bawana_NG!M67+Bawana_RLNG!M67+Bawana_Spot!M67</f>
        <v>58.64</v>
      </c>
      <c r="O67" s="194">
        <f>PPCL_NG!T67+PPCL_Spot!T67+GT_NG!T67+GT_Spot!T67+Bawana_NG!T67+Bawana_RLNG!T67+Bawana_Spot!T67</f>
        <v>58.6398012630588</v>
      </c>
      <c r="P67" s="195">
        <f t="shared" ref="P67:P99" si="10">N67-O67</f>
        <v>1.9873694120065011E-4</v>
      </c>
      <c r="Q67" s="195">
        <f t="shared" si="5"/>
        <v>3.730349362740526E-14</v>
      </c>
    </row>
    <row r="68" spans="1:17">
      <c r="A68" s="34" t="s">
        <v>110</v>
      </c>
      <c r="B68" s="194">
        <f>PPCL_NG!I68+PPCL_Spot!I68+GT_NG!I68+GT_Spot!I68+Bawana_NG!I68+Bawana_RLNG!I68+Bawana_Spot!I68</f>
        <v>83.92</v>
      </c>
      <c r="C68" s="194">
        <f>PPCL_NG!P68+PPCL_Spot!P68+GT_NG!P68+GT_Spot!P68+Bawana_NG!P68+Bawana_RLNG!P68+Bawana_Spot!P68</f>
        <v>83.919722968072449</v>
      </c>
      <c r="D68" s="195">
        <f t="shared" si="6"/>
        <v>2.7703192755268446E-4</v>
      </c>
      <c r="E68" s="194">
        <f>PPCL_NG!J68+PPCL_Spot!J68+GT_NG!J68+GT_Spot!J68+Bawana_NG!J68+Bawana_RLNG!J68+Bawana_Spot!J68</f>
        <v>48.53</v>
      </c>
      <c r="F68" s="194">
        <f>PPCL_NG!Q68+PPCL_Spot!Q68+GT_NG!Q68+GT_Spot!Q68+Bawana_NG!Q68+Bawana_RLNG!Q68+Bawana_Spot!Q68</f>
        <v>48.529749432896622</v>
      </c>
      <c r="G68" s="195">
        <f t="shared" si="7"/>
        <v>2.5056710337878485E-4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5.0002314707652413</v>
      </c>
      <c r="J68" s="195">
        <f t="shared" si="8"/>
        <v>-2.3147076524132615E-4</v>
      </c>
      <c r="K68" s="194">
        <f>PPCL_NG!L68+PPCL_Spot!L68+GT_NG!L68+GT_Spot!L68+Bawana_NG!L68+Bawana_RLNG!L68+Bawana_Spot!L68</f>
        <v>19.68</v>
      </c>
      <c r="L68" s="194">
        <f>PPCL_NG!S68+PPCL_Spot!S68+GT_NG!S68+GT_Spot!S68+Bawana_NG!S68+Bawana_RLNG!S68+Bawana_Spot!S68</f>
        <v>19.680494865206853</v>
      </c>
      <c r="M68" s="195">
        <f t="shared" si="9"/>
        <v>-4.9486520685348978E-4</v>
      </c>
      <c r="N68" s="194">
        <f>PPCL_NG!M68+PPCL_Spot!M68+GT_NG!M68+GT_Spot!M68+Bawana_NG!M68+Bawana_RLNG!M68+Bawana_Spot!M68</f>
        <v>58.64</v>
      </c>
      <c r="O68" s="194">
        <f>PPCL_NG!T68+PPCL_Spot!T68+GT_NG!T68+GT_Spot!T68+Bawana_NG!T68+Bawana_RLNG!T68+Bawana_Spot!T68</f>
        <v>58.6398012630588</v>
      </c>
      <c r="P68" s="195">
        <f t="shared" si="10"/>
        <v>1.9873694120065011E-4</v>
      </c>
      <c r="Q68" s="195">
        <f t="shared" ref="Q68:Q99" si="11">D68+G68+J68+M68+P68</f>
        <v>3.730349362740526E-14</v>
      </c>
    </row>
    <row r="69" spans="1:17">
      <c r="A69" s="34" t="s">
        <v>111</v>
      </c>
      <c r="B69" s="194">
        <f>PPCL_NG!I69+PPCL_Spot!I69+GT_NG!I69+GT_Spot!I69+Bawana_NG!I69+Bawana_RLNG!I69+Bawana_Spot!I69</f>
        <v>83.92</v>
      </c>
      <c r="C69" s="194">
        <f>PPCL_NG!P69+PPCL_Spot!P69+GT_NG!P69+GT_Spot!P69+Bawana_NG!P69+Bawana_RLNG!P69+Bawana_Spot!P69</f>
        <v>83.919722968072449</v>
      </c>
      <c r="D69" s="195">
        <f t="shared" si="6"/>
        <v>2.7703192755268446E-4</v>
      </c>
      <c r="E69" s="194">
        <f>PPCL_NG!J69+PPCL_Spot!J69+GT_NG!J69+GT_Spot!J69+Bawana_NG!J69+Bawana_RLNG!J69+Bawana_Spot!J69</f>
        <v>48.53</v>
      </c>
      <c r="F69" s="194">
        <f>PPCL_NG!Q69+PPCL_Spot!Q69+GT_NG!Q69+GT_Spot!Q69+Bawana_NG!Q69+Bawana_RLNG!Q69+Bawana_Spot!Q69</f>
        <v>48.529749432896622</v>
      </c>
      <c r="G69" s="195">
        <f t="shared" si="7"/>
        <v>2.5056710337878485E-4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5.0002314707652413</v>
      </c>
      <c r="J69" s="195">
        <f t="shared" si="8"/>
        <v>-2.3147076524132615E-4</v>
      </c>
      <c r="K69" s="194">
        <f>PPCL_NG!L69+PPCL_Spot!L69+GT_NG!L69+GT_Spot!L69+Bawana_NG!L69+Bawana_RLNG!L69+Bawana_Spot!L69</f>
        <v>19.68</v>
      </c>
      <c r="L69" s="194">
        <f>PPCL_NG!S69+PPCL_Spot!S69+GT_NG!S69+GT_Spot!S69+Bawana_NG!S69+Bawana_RLNG!S69+Bawana_Spot!S69</f>
        <v>19.680494865206853</v>
      </c>
      <c r="M69" s="195">
        <f t="shared" si="9"/>
        <v>-4.9486520685348978E-4</v>
      </c>
      <c r="N69" s="194">
        <f>PPCL_NG!M69+PPCL_Spot!M69+GT_NG!M69+GT_Spot!M69+Bawana_NG!M69+Bawana_RLNG!M69+Bawana_Spot!M69</f>
        <v>58.64</v>
      </c>
      <c r="O69" s="194">
        <f>PPCL_NG!T69+PPCL_Spot!T69+GT_NG!T69+GT_Spot!T69+Bawana_NG!T69+Bawana_RLNG!T69+Bawana_Spot!T69</f>
        <v>58.6398012630588</v>
      </c>
      <c r="P69" s="195">
        <f t="shared" si="10"/>
        <v>1.9873694120065011E-4</v>
      </c>
      <c r="Q69" s="195">
        <f t="shared" si="11"/>
        <v>3.730349362740526E-14</v>
      </c>
    </row>
    <row r="70" spans="1:17">
      <c r="A70" s="34" t="s">
        <v>112</v>
      </c>
      <c r="B70" s="194">
        <f>PPCL_NG!I70+PPCL_Spot!I70+GT_NG!I70+GT_Spot!I70+Bawana_NG!I70+Bawana_RLNG!I70+Bawana_Spot!I70</f>
        <v>83.92</v>
      </c>
      <c r="C70" s="194">
        <f>PPCL_NG!P70+PPCL_Spot!P70+GT_NG!P70+GT_Spot!P70+Bawana_NG!P70+Bawana_RLNG!P70+Bawana_Spot!P70</f>
        <v>83.919722968072449</v>
      </c>
      <c r="D70" s="195">
        <f t="shared" si="6"/>
        <v>2.7703192755268446E-4</v>
      </c>
      <c r="E70" s="194">
        <f>PPCL_NG!J70+PPCL_Spot!J70+GT_NG!J70+GT_Spot!J70+Bawana_NG!J70+Bawana_RLNG!J70+Bawana_Spot!J70</f>
        <v>48.53</v>
      </c>
      <c r="F70" s="194">
        <f>PPCL_NG!Q70+PPCL_Spot!Q70+GT_NG!Q70+GT_Spot!Q70+Bawana_NG!Q70+Bawana_RLNG!Q70+Bawana_Spot!Q70</f>
        <v>48.529749432896622</v>
      </c>
      <c r="G70" s="195">
        <f t="shared" si="7"/>
        <v>2.5056710337878485E-4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5.0002314707652413</v>
      </c>
      <c r="J70" s="195">
        <f t="shared" si="8"/>
        <v>-2.3147076524132615E-4</v>
      </c>
      <c r="K70" s="194">
        <f>PPCL_NG!L70+PPCL_Spot!L70+GT_NG!L70+GT_Spot!L70+Bawana_NG!L70+Bawana_RLNG!L70+Bawana_Spot!L70</f>
        <v>19.68</v>
      </c>
      <c r="L70" s="194">
        <f>PPCL_NG!S70+PPCL_Spot!S70+GT_NG!S70+GT_Spot!S70+Bawana_NG!S70+Bawana_RLNG!S70+Bawana_Spot!S70</f>
        <v>19.680494865206853</v>
      </c>
      <c r="M70" s="195">
        <f t="shared" si="9"/>
        <v>-4.9486520685348978E-4</v>
      </c>
      <c r="N70" s="194">
        <f>PPCL_NG!M70+PPCL_Spot!M70+GT_NG!M70+GT_Spot!M70+Bawana_NG!M70+Bawana_RLNG!M70+Bawana_Spot!M70</f>
        <v>58.64</v>
      </c>
      <c r="O70" s="194">
        <f>PPCL_NG!T70+PPCL_Spot!T70+GT_NG!T70+GT_Spot!T70+Bawana_NG!T70+Bawana_RLNG!T70+Bawana_Spot!T70</f>
        <v>58.6398012630588</v>
      </c>
      <c r="P70" s="195">
        <f t="shared" si="10"/>
        <v>1.9873694120065011E-4</v>
      </c>
      <c r="Q70" s="195">
        <f t="shared" si="11"/>
        <v>3.730349362740526E-14</v>
      </c>
    </row>
    <row r="71" spans="1:17">
      <c r="A71" s="34" t="s">
        <v>113</v>
      </c>
      <c r="B71" s="194">
        <f>PPCL_NG!I71+PPCL_Spot!I71+GT_NG!I71+GT_Spot!I71+Bawana_NG!I71+Bawana_RLNG!I71+Bawana_Spot!I71</f>
        <v>83.96</v>
      </c>
      <c r="C71" s="194">
        <f>PPCL_NG!P71+PPCL_Spot!P71+GT_NG!P71+GT_Spot!P71+Bawana_NG!P71+Bawana_RLNG!P71+Bawana_Spot!P71</f>
        <v>83.959603920453404</v>
      </c>
      <c r="D71" s="195">
        <f t="shared" si="6"/>
        <v>3.9607954659004463E-4</v>
      </c>
      <c r="E71" s="194">
        <f>PPCL_NG!J71+PPCL_Spot!J71+GT_NG!J71+GT_Spot!J71+Bawana_NG!J71+Bawana_RLNG!J71+Bawana_Spot!J71</f>
        <v>48.56</v>
      </c>
      <c r="F71" s="194">
        <f>PPCL_NG!Q71+PPCL_Spot!Q71+GT_NG!Q71+GT_Spot!Q71+Bawana_NG!Q71+Bawana_RLNG!Q71+Bawana_Spot!Q71</f>
        <v>48.560106575753764</v>
      </c>
      <c r="G71" s="195">
        <f t="shared" si="7"/>
        <v>-1.0657575376171735E-4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5.0002314707652413</v>
      </c>
      <c r="J71" s="195">
        <f t="shared" si="8"/>
        <v>-2.3147076524132615E-4</v>
      </c>
      <c r="K71" s="194">
        <f>PPCL_NG!L71+PPCL_Spot!L71+GT_NG!L71+GT_Spot!L71+Bawana_NG!L71+Bawana_RLNG!L71+Bawana_Spot!L71</f>
        <v>19.68</v>
      </c>
      <c r="L71" s="194">
        <f>PPCL_NG!S71+PPCL_Spot!S71+GT_NG!S71+GT_Spot!S71+Bawana_NG!S71+Bawana_RLNG!S71+Bawana_Spot!S71</f>
        <v>19.680197246159235</v>
      </c>
      <c r="M71" s="195">
        <f t="shared" si="9"/>
        <v>-1.9724615923522038E-4</v>
      </c>
      <c r="N71" s="194">
        <f>PPCL_NG!M71+PPCL_Spot!M71+GT_NG!M71+GT_Spot!M71+Bawana_NG!M71+Bawana_RLNG!M71+Bawana_Spot!M71</f>
        <v>58.67</v>
      </c>
      <c r="O71" s="194">
        <f>PPCL_NG!T71+PPCL_Spot!T71+GT_NG!T71+GT_Spot!T71+Bawana_NG!T71+Bawana_RLNG!T71+Bawana_Spot!T71</f>
        <v>58.66986078686832</v>
      </c>
      <c r="P71" s="195">
        <f t="shared" si="10"/>
        <v>1.3921313168197003E-4</v>
      </c>
      <c r="Q71" s="195">
        <f t="shared" si="11"/>
        <v>3.3750779948604759E-14</v>
      </c>
    </row>
    <row r="72" spans="1:17">
      <c r="A72" s="34" t="s">
        <v>114</v>
      </c>
      <c r="B72" s="194">
        <f>PPCL_NG!I72+PPCL_Spot!I72+GT_NG!I72+GT_Spot!I72+Bawana_NG!I72+Bawana_RLNG!I72+Bawana_Spot!I72</f>
        <v>83.96</v>
      </c>
      <c r="C72" s="194">
        <f>PPCL_NG!P72+PPCL_Spot!P72+GT_NG!P72+GT_Spot!P72+Bawana_NG!P72+Bawana_RLNG!P72+Bawana_Spot!P72</f>
        <v>83.959603920453404</v>
      </c>
      <c r="D72" s="195">
        <f t="shared" si="6"/>
        <v>3.9607954659004463E-4</v>
      </c>
      <c r="E72" s="194">
        <f>PPCL_NG!J72+PPCL_Spot!J72+GT_NG!J72+GT_Spot!J72+Bawana_NG!J72+Bawana_RLNG!J72+Bawana_Spot!J72</f>
        <v>48.56</v>
      </c>
      <c r="F72" s="194">
        <f>PPCL_NG!Q72+PPCL_Spot!Q72+GT_NG!Q72+GT_Spot!Q72+Bawana_NG!Q72+Bawana_RLNG!Q72+Bawana_Spot!Q72</f>
        <v>48.560106575753764</v>
      </c>
      <c r="G72" s="195">
        <f t="shared" si="7"/>
        <v>-1.0657575376171735E-4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5.0002314707652413</v>
      </c>
      <c r="J72" s="195">
        <f t="shared" si="8"/>
        <v>-2.3147076524132615E-4</v>
      </c>
      <c r="K72" s="194">
        <f>PPCL_NG!L72+PPCL_Spot!L72+GT_NG!L72+GT_Spot!L72+Bawana_NG!L72+Bawana_RLNG!L72+Bawana_Spot!L72</f>
        <v>19.68</v>
      </c>
      <c r="L72" s="194">
        <f>PPCL_NG!S72+PPCL_Spot!S72+GT_NG!S72+GT_Spot!S72+Bawana_NG!S72+Bawana_RLNG!S72+Bawana_Spot!S72</f>
        <v>19.680197246159235</v>
      </c>
      <c r="M72" s="195">
        <f t="shared" si="9"/>
        <v>-1.9724615923522038E-4</v>
      </c>
      <c r="N72" s="194">
        <f>PPCL_NG!M72+PPCL_Spot!M72+GT_NG!M72+GT_Spot!M72+Bawana_NG!M72+Bawana_RLNG!M72+Bawana_Spot!M72</f>
        <v>58.67</v>
      </c>
      <c r="O72" s="194">
        <f>PPCL_NG!T72+PPCL_Spot!T72+GT_NG!T72+GT_Spot!T72+Bawana_NG!T72+Bawana_RLNG!T72+Bawana_Spot!T72</f>
        <v>58.66986078686832</v>
      </c>
      <c r="P72" s="195">
        <f t="shared" si="10"/>
        <v>1.3921313168197003E-4</v>
      </c>
      <c r="Q72" s="195">
        <f t="shared" si="11"/>
        <v>3.3750779948604759E-14</v>
      </c>
    </row>
    <row r="73" spans="1:17">
      <c r="A73" s="34" t="s">
        <v>115</v>
      </c>
      <c r="B73" s="194">
        <f>PPCL_NG!I73+PPCL_Spot!I73+GT_NG!I73+GT_Spot!I73+Bawana_NG!I73+Bawana_RLNG!I73+Bawana_Spot!I73</f>
        <v>83.96</v>
      </c>
      <c r="C73" s="194">
        <f>PPCL_NG!P73+PPCL_Spot!P73+GT_NG!P73+GT_Spot!P73+Bawana_NG!P73+Bawana_RLNG!P73+Bawana_Spot!P73</f>
        <v>83.959603920453404</v>
      </c>
      <c r="D73" s="195">
        <f t="shared" si="6"/>
        <v>3.9607954659004463E-4</v>
      </c>
      <c r="E73" s="194">
        <f>PPCL_NG!J73+PPCL_Spot!J73+GT_NG!J73+GT_Spot!J73+Bawana_NG!J73+Bawana_RLNG!J73+Bawana_Spot!J73</f>
        <v>48.56</v>
      </c>
      <c r="F73" s="194">
        <f>PPCL_NG!Q73+PPCL_Spot!Q73+GT_NG!Q73+GT_Spot!Q73+Bawana_NG!Q73+Bawana_RLNG!Q73+Bawana_Spot!Q73</f>
        <v>48.560106575753764</v>
      </c>
      <c r="G73" s="195">
        <f t="shared" si="7"/>
        <v>-1.0657575376171735E-4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5.0002314707652413</v>
      </c>
      <c r="J73" s="195">
        <f t="shared" si="8"/>
        <v>-2.3147076524132615E-4</v>
      </c>
      <c r="K73" s="194">
        <f>PPCL_NG!L73+PPCL_Spot!L73+GT_NG!L73+GT_Spot!L73+Bawana_NG!L73+Bawana_RLNG!L73+Bawana_Spot!L73</f>
        <v>19.68</v>
      </c>
      <c r="L73" s="194">
        <f>PPCL_NG!S73+PPCL_Spot!S73+GT_NG!S73+GT_Spot!S73+Bawana_NG!S73+Bawana_RLNG!S73+Bawana_Spot!S73</f>
        <v>19.680197246159235</v>
      </c>
      <c r="M73" s="195">
        <f t="shared" si="9"/>
        <v>-1.9724615923522038E-4</v>
      </c>
      <c r="N73" s="194">
        <f>PPCL_NG!M73+PPCL_Spot!M73+GT_NG!M73+GT_Spot!M73+Bawana_NG!M73+Bawana_RLNG!M73+Bawana_Spot!M73</f>
        <v>58.67</v>
      </c>
      <c r="O73" s="194">
        <f>PPCL_NG!T73+PPCL_Spot!T73+GT_NG!T73+GT_Spot!T73+Bawana_NG!T73+Bawana_RLNG!T73+Bawana_Spot!T73</f>
        <v>58.66986078686832</v>
      </c>
      <c r="P73" s="195">
        <f t="shared" si="10"/>
        <v>1.3921313168197003E-4</v>
      </c>
      <c r="Q73" s="195">
        <f t="shared" si="11"/>
        <v>3.3750779948604759E-14</v>
      </c>
    </row>
    <row r="74" spans="1:17">
      <c r="A74" s="34" t="s">
        <v>116</v>
      </c>
      <c r="B74" s="194">
        <f>PPCL_NG!I74+PPCL_Spot!I74+GT_NG!I74+GT_Spot!I74+Bawana_NG!I74+Bawana_RLNG!I74+Bawana_Spot!I74</f>
        <v>83.96</v>
      </c>
      <c r="C74" s="194">
        <f>PPCL_NG!P74+PPCL_Spot!P74+GT_NG!P74+GT_Spot!P74+Bawana_NG!P74+Bawana_RLNG!P74+Bawana_Spot!P74</f>
        <v>83.959603920453404</v>
      </c>
      <c r="D74" s="195">
        <f t="shared" si="6"/>
        <v>3.9607954659004463E-4</v>
      </c>
      <c r="E74" s="194">
        <f>PPCL_NG!J74+PPCL_Spot!J74+GT_NG!J74+GT_Spot!J74+Bawana_NG!J74+Bawana_RLNG!J74+Bawana_Spot!J74</f>
        <v>48.56</v>
      </c>
      <c r="F74" s="194">
        <f>PPCL_NG!Q74+PPCL_Spot!Q74+GT_NG!Q74+GT_Spot!Q74+Bawana_NG!Q74+Bawana_RLNG!Q74+Bawana_Spot!Q74</f>
        <v>48.560106575753764</v>
      </c>
      <c r="G74" s="195">
        <f t="shared" si="7"/>
        <v>-1.0657575376171735E-4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5.0002314707652413</v>
      </c>
      <c r="J74" s="195">
        <f t="shared" si="8"/>
        <v>-2.3147076524132615E-4</v>
      </c>
      <c r="K74" s="194">
        <f>PPCL_NG!L74+PPCL_Spot!L74+GT_NG!L74+GT_Spot!L74+Bawana_NG!L74+Bawana_RLNG!L74+Bawana_Spot!L74</f>
        <v>19.68</v>
      </c>
      <c r="L74" s="194">
        <f>PPCL_NG!S74+PPCL_Spot!S74+GT_NG!S74+GT_Spot!S74+Bawana_NG!S74+Bawana_RLNG!S74+Bawana_Spot!S74</f>
        <v>19.680197246159235</v>
      </c>
      <c r="M74" s="195">
        <f t="shared" si="9"/>
        <v>-1.9724615923522038E-4</v>
      </c>
      <c r="N74" s="194">
        <f>PPCL_NG!M74+PPCL_Spot!M74+GT_NG!M74+GT_Spot!M74+Bawana_NG!M74+Bawana_RLNG!M74+Bawana_Spot!M74</f>
        <v>58.67</v>
      </c>
      <c r="O74" s="194">
        <f>PPCL_NG!T74+PPCL_Spot!T74+GT_NG!T74+GT_Spot!T74+Bawana_NG!T74+Bawana_RLNG!T74+Bawana_Spot!T74</f>
        <v>58.66986078686832</v>
      </c>
      <c r="P74" s="195">
        <f t="shared" si="10"/>
        <v>1.3921313168197003E-4</v>
      </c>
      <c r="Q74" s="195">
        <f t="shared" si="11"/>
        <v>3.3750779948604759E-14</v>
      </c>
    </row>
    <row r="75" spans="1:17">
      <c r="A75" s="34" t="s">
        <v>117</v>
      </c>
      <c r="B75" s="194">
        <f>PPCL_NG!I75+PPCL_Spot!I75+GT_NG!I75+GT_Spot!I75+Bawana_NG!I75+Bawana_RLNG!I75+Bawana_Spot!I75</f>
        <v>83.96</v>
      </c>
      <c r="C75" s="194">
        <f>PPCL_NG!P75+PPCL_Spot!P75+GT_NG!P75+GT_Spot!P75+Bawana_NG!P75+Bawana_RLNG!P75+Bawana_Spot!P75</f>
        <v>83.959603920453404</v>
      </c>
      <c r="D75" s="195">
        <f t="shared" si="6"/>
        <v>3.9607954659004463E-4</v>
      </c>
      <c r="E75" s="194">
        <f>PPCL_NG!J75+PPCL_Spot!J75+GT_NG!J75+GT_Spot!J75+Bawana_NG!J75+Bawana_RLNG!J75+Bawana_Spot!J75</f>
        <v>48.56</v>
      </c>
      <c r="F75" s="194">
        <f>PPCL_NG!Q75+PPCL_Spot!Q75+GT_NG!Q75+GT_Spot!Q75+Bawana_NG!Q75+Bawana_RLNG!Q75+Bawana_Spot!Q75</f>
        <v>48.560106575753764</v>
      </c>
      <c r="G75" s="195">
        <f t="shared" si="7"/>
        <v>-1.0657575376171735E-4</v>
      </c>
      <c r="H75" s="194">
        <f>PPCL_NG!K75+PPCL_Spot!K75+GT_NG!K75+GT_Spot!K75+Bawana_NG!K75+Bawana_RLNG!K75+Bawana_Spot!K75</f>
        <v>5</v>
      </c>
      <c r="I75" s="194">
        <f>PPCL_NG!R75+PPCL_Spot!R75+GT_NG!R75+GT_Spot!R75+Bawana_NG!R75+Bawana_RLNG!R75+Bawana_Spot!R75</f>
        <v>5.0002314707652413</v>
      </c>
      <c r="J75" s="195">
        <f t="shared" si="8"/>
        <v>-2.3147076524132615E-4</v>
      </c>
      <c r="K75" s="194">
        <f>PPCL_NG!L75+PPCL_Spot!L75+GT_NG!L75+GT_Spot!L75+Bawana_NG!L75+Bawana_RLNG!L75+Bawana_Spot!L75</f>
        <v>19.68</v>
      </c>
      <c r="L75" s="194">
        <f>PPCL_NG!S75+PPCL_Spot!S75+GT_NG!S75+GT_Spot!S75+Bawana_NG!S75+Bawana_RLNG!S75+Bawana_Spot!S75</f>
        <v>19.680197246159235</v>
      </c>
      <c r="M75" s="195">
        <f t="shared" si="9"/>
        <v>-1.9724615923522038E-4</v>
      </c>
      <c r="N75" s="194">
        <f>PPCL_NG!M75+PPCL_Spot!M75+GT_NG!M75+GT_Spot!M75+Bawana_NG!M75+Bawana_RLNG!M75+Bawana_Spot!M75</f>
        <v>58.67</v>
      </c>
      <c r="O75" s="194">
        <f>PPCL_NG!T75+PPCL_Spot!T75+GT_NG!T75+GT_Spot!T75+Bawana_NG!T75+Bawana_RLNG!T75+Bawana_Spot!T75</f>
        <v>58.66986078686832</v>
      </c>
      <c r="P75" s="195">
        <f t="shared" si="10"/>
        <v>1.3921313168197003E-4</v>
      </c>
      <c r="Q75" s="195">
        <f t="shared" si="11"/>
        <v>3.3750779948604759E-14</v>
      </c>
    </row>
    <row r="76" spans="1:17">
      <c r="A76" s="34" t="s">
        <v>118</v>
      </c>
      <c r="B76" s="194">
        <f>PPCL_NG!I76+PPCL_Spot!I76+GT_NG!I76+GT_Spot!I76+Bawana_NG!I76+Bawana_RLNG!I76+Bawana_Spot!I76</f>
        <v>83.96</v>
      </c>
      <c r="C76" s="194">
        <f>PPCL_NG!P76+PPCL_Spot!P76+GT_NG!P76+GT_Spot!P76+Bawana_NG!P76+Bawana_RLNG!P76+Bawana_Spot!P76</f>
        <v>83.959603920453404</v>
      </c>
      <c r="D76" s="195">
        <f t="shared" si="6"/>
        <v>3.9607954659004463E-4</v>
      </c>
      <c r="E76" s="194">
        <f>PPCL_NG!J76+PPCL_Spot!J76+GT_NG!J76+GT_Spot!J76+Bawana_NG!J76+Bawana_RLNG!J76+Bawana_Spot!J76</f>
        <v>48.56</v>
      </c>
      <c r="F76" s="194">
        <f>PPCL_NG!Q76+PPCL_Spot!Q76+GT_NG!Q76+GT_Spot!Q76+Bawana_NG!Q76+Bawana_RLNG!Q76+Bawana_Spot!Q76</f>
        <v>48.560106575753764</v>
      </c>
      <c r="G76" s="195">
        <f t="shared" si="7"/>
        <v>-1.0657575376171735E-4</v>
      </c>
      <c r="H76" s="194">
        <f>PPCL_NG!K76+PPCL_Spot!K76+GT_NG!K76+GT_Spot!K76+Bawana_NG!K76+Bawana_RLNG!K76+Bawana_Spot!K76</f>
        <v>5</v>
      </c>
      <c r="I76" s="194">
        <f>PPCL_NG!R76+PPCL_Spot!R76+GT_NG!R76+GT_Spot!R76+Bawana_NG!R76+Bawana_RLNG!R76+Bawana_Spot!R76</f>
        <v>5.0002314707652413</v>
      </c>
      <c r="J76" s="195">
        <f t="shared" si="8"/>
        <v>-2.3147076524132615E-4</v>
      </c>
      <c r="K76" s="194">
        <f>PPCL_NG!L76+PPCL_Spot!L76+GT_NG!L76+GT_Spot!L76+Bawana_NG!L76+Bawana_RLNG!L76+Bawana_Spot!L76</f>
        <v>19.68</v>
      </c>
      <c r="L76" s="194">
        <f>PPCL_NG!S76+PPCL_Spot!S76+GT_NG!S76+GT_Spot!S76+Bawana_NG!S76+Bawana_RLNG!S76+Bawana_Spot!S76</f>
        <v>19.680197246159235</v>
      </c>
      <c r="M76" s="195">
        <f t="shared" si="9"/>
        <v>-1.9724615923522038E-4</v>
      </c>
      <c r="N76" s="194">
        <f>PPCL_NG!M76+PPCL_Spot!M76+GT_NG!M76+GT_Spot!M76+Bawana_NG!M76+Bawana_RLNG!M76+Bawana_Spot!M76</f>
        <v>58.67</v>
      </c>
      <c r="O76" s="194">
        <f>PPCL_NG!T76+PPCL_Spot!T76+GT_NG!T76+GT_Spot!T76+Bawana_NG!T76+Bawana_RLNG!T76+Bawana_Spot!T76</f>
        <v>58.66986078686832</v>
      </c>
      <c r="P76" s="195">
        <f t="shared" si="10"/>
        <v>1.3921313168197003E-4</v>
      </c>
      <c r="Q76" s="195">
        <f t="shared" si="11"/>
        <v>3.3750779948604759E-14</v>
      </c>
    </row>
    <row r="77" spans="1:17">
      <c r="A77" s="34" t="s">
        <v>119</v>
      </c>
      <c r="B77" s="194">
        <f>PPCL_NG!I77+PPCL_Spot!I77+GT_NG!I77+GT_Spot!I77+Bawana_NG!I77+Bawana_RLNG!I77+Bawana_Spot!I77</f>
        <v>149.49</v>
      </c>
      <c r="C77" s="194">
        <f>PPCL_NG!P77+PPCL_Spot!P77+GT_NG!P77+GT_Spot!P77+Bawana_NG!P77+Bawana_RLNG!P77+Bawana_Spot!P77</f>
        <v>149.48586206896553</v>
      </c>
      <c r="D77" s="195">
        <f t="shared" si="6"/>
        <v>4.1379310344780151E-3</v>
      </c>
      <c r="E77" s="194">
        <f>PPCL_NG!J77+PPCL_Spot!J77+GT_NG!J77+GT_Spot!J77+Bawana_NG!J77+Bawana_RLNG!J77+Bawana_Spot!J77</f>
        <v>47.93</v>
      </c>
      <c r="F77" s="194">
        <f>PPCL_NG!Q77+PPCL_Spot!Q77+GT_NG!Q77+GT_Spot!Q77+Bawana_NG!Q77+Bawana_RLNG!Q77+Bawana_Spot!Q77</f>
        <v>47.927586206896549</v>
      </c>
      <c r="G77" s="195">
        <f t="shared" si="7"/>
        <v>2.4137931034502458E-3</v>
      </c>
      <c r="H77" s="194">
        <f>PPCL_NG!K77+PPCL_Spot!K77+GT_NG!K77+GT_Spot!K77+Bawana_NG!K77+Bawana_RLNG!K77+Bawana_Spot!K77</f>
        <v>5</v>
      </c>
      <c r="I77" s="194">
        <f>PPCL_NG!R77+PPCL_Spot!R77+GT_NG!R77+GT_Spot!R77+Bawana_NG!R77+Bawana_RLNG!R77+Bawana_Spot!R77</f>
        <v>5</v>
      </c>
      <c r="J77" s="195">
        <f t="shared" si="8"/>
        <v>0</v>
      </c>
      <c r="K77" s="194">
        <f>PPCL_NG!L77+PPCL_Spot!L77+GT_NG!L77+GT_Spot!L77+Bawana_NG!L77+Bawana_RLNG!L77+Bawana_Spot!L77</f>
        <v>19.68</v>
      </c>
      <c r="L77" s="194">
        <f>PPCL_NG!S77+PPCL_Spot!S77+GT_NG!S77+GT_Spot!S77+Bawana_NG!S77+Bawana_RLNG!S77+Bawana_Spot!S77</f>
        <v>19.679655172413796</v>
      </c>
      <c r="M77" s="195">
        <f t="shared" si="9"/>
        <v>3.4482758620413279E-4</v>
      </c>
      <c r="N77" s="194">
        <f>PPCL_NG!M77+PPCL_Spot!M77+GT_NG!M77+GT_Spot!M77+Bawana_NG!M77+Bawana_RLNG!M77+Bawana_Spot!M77</f>
        <v>49.91</v>
      </c>
      <c r="O77" s="194">
        <f>PPCL_NG!T77+PPCL_Spot!T77+GT_NG!T77+GT_Spot!T77+Bawana_NG!T77+Bawana_RLNG!T77+Bawana_Spot!T77</f>
        <v>49.906896551724138</v>
      </c>
      <c r="P77" s="195">
        <f t="shared" si="10"/>
        <v>3.1034482758585114E-3</v>
      </c>
      <c r="Q77" s="195">
        <f t="shared" si="11"/>
        <v>9.9999999999909051E-3</v>
      </c>
    </row>
    <row r="78" spans="1:17">
      <c r="A78" s="34" t="s">
        <v>120</v>
      </c>
      <c r="B78" s="194">
        <f>PPCL_NG!I78+PPCL_Spot!I78+GT_NG!I78+GT_Spot!I78+Bawana_NG!I78+Bawana_RLNG!I78+Bawana_Spot!I78</f>
        <v>131.72999999999999</v>
      </c>
      <c r="C78" s="194">
        <f>PPCL_NG!P78+PPCL_Spot!P78+GT_NG!P78+GT_Spot!P78+Bawana_NG!P78+Bawana_RLNG!P78+Bawana_Spot!P78</f>
        <v>131.72586206896551</v>
      </c>
      <c r="D78" s="195">
        <f t="shared" si="6"/>
        <v>4.1379310344780151E-3</v>
      </c>
      <c r="E78" s="194">
        <f>PPCL_NG!J78+PPCL_Spot!J78+GT_NG!J78+GT_Spot!J78+Bawana_NG!J78+Bawana_RLNG!J78+Bawana_Spot!J78</f>
        <v>55.73</v>
      </c>
      <c r="F78" s="194">
        <f>PPCL_NG!Q78+PPCL_Spot!Q78+GT_NG!Q78+GT_Spot!Q78+Bawana_NG!Q78+Bawana_RLNG!Q78+Bawana_Spot!Q78</f>
        <v>55.730507303123282</v>
      </c>
      <c r="G78" s="195">
        <f t="shared" si="7"/>
        <v>-5.073031232853964E-4</v>
      </c>
      <c r="H78" s="194">
        <f>PPCL_NG!K78+PPCL_Spot!K78+GT_NG!K78+GT_Spot!K78+Bawana_NG!K78+Bawana_RLNG!K78+Bawana_Spot!K78</f>
        <v>4.84</v>
      </c>
      <c r="I78" s="194">
        <f>PPCL_NG!R78+PPCL_Spot!R78+GT_NG!R78+GT_Spot!R78+Bawana_NG!R78+Bawana_RLNG!R78+Bawana_Spot!R78</f>
        <v>4.8406774475484786</v>
      </c>
      <c r="J78" s="195">
        <f t="shared" si="8"/>
        <v>-6.774475484787601E-4</v>
      </c>
      <c r="K78" s="194">
        <f>PPCL_NG!L78+PPCL_Spot!L78+GT_NG!L78+GT_Spot!L78+Bawana_NG!L78+Bawana_RLNG!L78+Bawana_Spot!L78</f>
        <v>19.059999999999999</v>
      </c>
      <c r="L78" s="194">
        <f>PPCL_NG!S78+PPCL_Spot!S78+GT_NG!S78+GT_Spot!S78+Bawana_NG!S78+Bawana_RLNG!S78+Bawana_Spot!S78</f>
        <v>19.062529352819269</v>
      </c>
      <c r="M78" s="195">
        <f t="shared" si="9"/>
        <v>-2.5293528192698034E-3</v>
      </c>
      <c r="N78" s="194">
        <f>PPCL_NG!M78+PPCL_Spot!M78+GT_NG!M78+GT_Spot!M78+Bawana_NG!M78+Bawana_RLNG!M78+Bawana_Spot!M78</f>
        <v>67.34</v>
      </c>
      <c r="O78" s="194">
        <f>PPCL_NG!T78+PPCL_Spot!T78+GT_NG!T78+GT_Spot!T78+Bawana_NG!T78+Bawana_RLNG!T78+Bawana_Spot!T78</f>
        <v>67.340423827543418</v>
      </c>
      <c r="P78" s="195">
        <f t="shared" si="10"/>
        <v>-4.2382754341474538E-4</v>
      </c>
      <c r="Q78" s="195">
        <f t="shared" si="11"/>
        <v>2.9309887850104133E-14</v>
      </c>
    </row>
    <row r="79" spans="1:17">
      <c r="A79" s="34" t="s">
        <v>121</v>
      </c>
      <c r="B79" s="194">
        <f>PPCL_NG!I79+PPCL_Spot!I79+GT_NG!I79+GT_Spot!I79+Bawana_NG!I79+Bawana_RLNG!I79+Bawana_Spot!I79</f>
        <v>134.54</v>
      </c>
      <c r="C79" s="194">
        <f>PPCL_NG!P79+PPCL_Spot!P79+GT_NG!P79+GT_Spot!P79+Bawana_NG!P79+Bawana_RLNG!P79+Bawana_Spot!P79</f>
        <v>134.53586206896551</v>
      </c>
      <c r="D79" s="195">
        <f t="shared" si="6"/>
        <v>4.1379310344780151E-3</v>
      </c>
      <c r="E79" s="194">
        <f>PPCL_NG!J79+PPCL_Spot!J79+GT_NG!J79+GT_Spot!J79+Bawana_NG!J79+Bawana_RLNG!J79+Bawana_Spot!J79</f>
        <v>55.73</v>
      </c>
      <c r="F79" s="194">
        <f>PPCL_NG!Q79+PPCL_Spot!Q79+GT_NG!Q79+GT_Spot!Q79+Bawana_NG!Q79+Bawana_RLNG!Q79+Bawana_Spot!Q79</f>
        <v>55.727586206896547</v>
      </c>
      <c r="G79" s="195">
        <f t="shared" si="7"/>
        <v>2.4137931034502458E-3</v>
      </c>
      <c r="H79" s="194">
        <f>PPCL_NG!K79+PPCL_Spot!K79+GT_NG!K79+GT_Spot!K79+Bawana_NG!K79+Bawana_RLNG!K79+Bawana_Spot!K79</f>
        <v>4.84</v>
      </c>
      <c r="I79" s="194">
        <f>PPCL_NG!R79+PPCL_Spot!R79+GT_NG!R79+GT_Spot!R79+Bawana_NG!R79+Bawana_RLNG!R79+Bawana_Spot!R79</f>
        <v>4.84</v>
      </c>
      <c r="J79" s="195">
        <f t="shared" si="8"/>
        <v>0</v>
      </c>
      <c r="K79" s="194">
        <f>PPCL_NG!L79+PPCL_Spot!L79+GT_NG!L79+GT_Spot!L79+Bawana_NG!L79+Bawana_RLNG!L79+Bawana_Spot!L79</f>
        <v>16.259999999999998</v>
      </c>
      <c r="L79" s="194">
        <f>PPCL_NG!S79+PPCL_Spot!S79+GT_NG!S79+GT_Spot!S79+Bawana_NG!S79+Bawana_RLNG!S79+Bawana_Spot!S79</f>
        <v>16.259655172413794</v>
      </c>
      <c r="M79" s="195">
        <f t="shared" si="9"/>
        <v>3.4482758620413279E-4</v>
      </c>
      <c r="N79" s="194">
        <f>PPCL_NG!M79+PPCL_Spot!M79+GT_NG!M79+GT_Spot!M79+Bawana_NG!M79+Bawana_RLNG!M79+Bawana_Spot!M79</f>
        <v>67.34</v>
      </c>
      <c r="O79" s="194">
        <f>PPCL_NG!T79+PPCL_Spot!T79+GT_NG!T79+GT_Spot!T79+Bawana_NG!T79+Bawana_RLNG!T79+Bawana_Spot!T79</f>
        <v>67.336896551724138</v>
      </c>
      <c r="P79" s="195">
        <f t="shared" si="10"/>
        <v>3.1034482758656168E-3</v>
      </c>
      <c r="Q79" s="195">
        <f t="shared" si="11"/>
        <v>9.9999999999980105E-3</v>
      </c>
    </row>
    <row r="80" spans="1:17">
      <c r="A80" s="34" t="s">
        <v>122</v>
      </c>
      <c r="B80" s="194">
        <f>PPCL_NG!I80+PPCL_Spot!I80+GT_NG!I80+GT_Spot!I80+Bawana_NG!I80+Bawana_RLNG!I80+Bawana_Spot!I80</f>
        <v>134.54</v>
      </c>
      <c r="C80" s="194">
        <f>PPCL_NG!P80+PPCL_Spot!P80+GT_NG!P80+GT_Spot!P80+Bawana_NG!P80+Bawana_RLNG!P80+Bawana_Spot!P80</f>
        <v>134.53586206896551</v>
      </c>
      <c r="D80" s="195">
        <f t="shared" si="6"/>
        <v>4.1379310344780151E-3</v>
      </c>
      <c r="E80" s="194">
        <f>PPCL_NG!J80+PPCL_Spot!J80+GT_NG!J80+GT_Spot!J80+Bawana_NG!J80+Bawana_RLNG!J80+Bawana_Spot!J80</f>
        <v>55.73</v>
      </c>
      <c r="F80" s="194">
        <f>PPCL_NG!Q80+PPCL_Spot!Q80+GT_NG!Q80+GT_Spot!Q80+Bawana_NG!Q80+Bawana_RLNG!Q80+Bawana_Spot!Q80</f>
        <v>55.727586206896547</v>
      </c>
      <c r="G80" s="195">
        <f t="shared" si="7"/>
        <v>2.4137931034502458E-3</v>
      </c>
      <c r="H80" s="194">
        <f>PPCL_NG!K80+PPCL_Spot!K80+GT_NG!K80+GT_Spot!K80+Bawana_NG!K80+Bawana_RLNG!K80+Bawana_Spot!K80</f>
        <v>4.84</v>
      </c>
      <c r="I80" s="194">
        <f>PPCL_NG!R80+PPCL_Spot!R80+GT_NG!R80+GT_Spot!R80+Bawana_NG!R80+Bawana_RLNG!R80+Bawana_Spot!R80</f>
        <v>4.84</v>
      </c>
      <c r="J80" s="195">
        <f t="shared" si="8"/>
        <v>0</v>
      </c>
      <c r="K80" s="194">
        <f>PPCL_NG!L80+PPCL_Spot!L80+GT_NG!L80+GT_Spot!L80+Bawana_NG!L80+Bawana_RLNG!L80+Bawana_Spot!L80</f>
        <v>16.259999999999998</v>
      </c>
      <c r="L80" s="194">
        <f>PPCL_NG!S80+PPCL_Spot!S80+GT_NG!S80+GT_Spot!S80+Bawana_NG!S80+Bawana_RLNG!S80+Bawana_Spot!S80</f>
        <v>16.259655172413794</v>
      </c>
      <c r="M80" s="195">
        <f t="shared" si="9"/>
        <v>3.4482758620413279E-4</v>
      </c>
      <c r="N80" s="194">
        <f>PPCL_NG!M80+PPCL_Spot!M80+GT_NG!M80+GT_Spot!M80+Bawana_NG!M80+Bawana_RLNG!M80+Bawana_Spot!M80</f>
        <v>67.34</v>
      </c>
      <c r="O80" s="194">
        <f>PPCL_NG!T80+PPCL_Spot!T80+GT_NG!T80+GT_Spot!T80+Bawana_NG!T80+Bawana_RLNG!T80+Bawana_Spot!T80</f>
        <v>67.336896551724138</v>
      </c>
      <c r="P80" s="195">
        <f t="shared" si="10"/>
        <v>3.1034482758656168E-3</v>
      </c>
      <c r="Q80" s="195">
        <f t="shared" si="11"/>
        <v>9.9999999999980105E-3</v>
      </c>
    </row>
    <row r="81" spans="1:17">
      <c r="A81" s="34" t="s">
        <v>123</v>
      </c>
      <c r="B81" s="194">
        <f>PPCL_NG!I81+PPCL_Spot!I81+GT_NG!I81+GT_Spot!I81+Bawana_NG!I81+Bawana_RLNG!I81+Bawana_Spot!I81</f>
        <v>134.54</v>
      </c>
      <c r="C81" s="194">
        <f>PPCL_NG!P81+PPCL_Spot!P81+GT_NG!P81+GT_Spot!P81+Bawana_NG!P81+Bawana_RLNG!P81+Bawana_Spot!P81</f>
        <v>134.53586206896551</v>
      </c>
      <c r="D81" s="195">
        <f t="shared" si="6"/>
        <v>4.1379310344780151E-3</v>
      </c>
      <c r="E81" s="194">
        <f>PPCL_NG!J81+PPCL_Spot!J81+GT_NG!J81+GT_Spot!J81+Bawana_NG!J81+Bawana_RLNG!J81+Bawana_Spot!J81</f>
        <v>55.73</v>
      </c>
      <c r="F81" s="194">
        <f>PPCL_NG!Q81+PPCL_Spot!Q81+GT_NG!Q81+GT_Spot!Q81+Bawana_NG!Q81+Bawana_RLNG!Q81+Bawana_Spot!Q81</f>
        <v>55.727586206896547</v>
      </c>
      <c r="G81" s="195">
        <f t="shared" si="7"/>
        <v>2.4137931034502458E-3</v>
      </c>
      <c r="H81" s="194">
        <f>PPCL_NG!K81+PPCL_Spot!K81+GT_NG!K81+GT_Spot!K81+Bawana_NG!K81+Bawana_RLNG!K81+Bawana_Spot!K81</f>
        <v>4.84</v>
      </c>
      <c r="I81" s="194">
        <f>PPCL_NG!R81+PPCL_Spot!R81+GT_NG!R81+GT_Spot!R81+Bawana_NG!R81+Bawana_RLNG!R81+Bawana_Spot!R81</f>
        <v>4.84</v>
      </c>
      <c r="J81" s="195">
        <f t="shared" si="8"/>
        <v>0</v>
      </c>
      <c r="K81" s="194">
        <f>PPCL_NG!L81+PPCL_Spot!L81+GT_NG!L81+GT_Spot!L81+Bawana_NG!L81+Bawana_RLNG!L81+Bawana_Spot!L81</f>
        <v>16.259999999999998</v>
      </c>
      <c r="L81" s="194">
        <f>PPCL_NG!S81+PPCL_Spot!S81+GT_NG!S81+GT_Spot!S81+Bawana_NG!S81+Bawana_RLNG!S81+Bawana_Spot!S81</f>
        <v>16.259655172413794</v>
      </c>
      <c r="M81" s="195">
        <f t="shared" si="9"/>
        <v>3.4482758620413279E-4</v>
      </c>
      <c r="N81" s="194">
        <f>PPCL_NG!M81+PPCL_Spot!M81+GT_NG!M81+GT_Spot!M81+Bawana_NG!M81+Bawana_RLNG!M81+Bawana_Spot!M81</f>
        <v>67.34</v>
      </c>
      <c r="O81" s="194">
        <f>PPCL_NG!T81+PPCL_Spot!T81+GT_NG!T81+GT_Spot!T81+Bawana_NG!T81+Bawana_RLNG!T81+Bawana_Spot!T81</f>
        <v>67.336896551724138</v>
      </c>
      <c r="P81" s="195">
        <f t="shared" si="10"/>
        <v>3.1034482758656168E-3</v>
      </c>
      <c r="Q81" s="195">
        <f t="shared" si="11"/>
        <v>9.9999999999980105E-3</v>
      </c>
    </row>
    <row r="82" spans="1:17">
      <c r="A82" s="34" t="s">
        <v>124</v>
      </c>
      <c r="B82" s="194">
        <f>PPCL_NG!I82+PPCL_Spot!I82+GT_NG!I82+GT_Spot!I82+Bawana_NG!I82+Bawana_RLNG!I82+Bawana_Spot!I82</f>
        <v>134.54</v>
      </c>
      <c r="C82" s="194">
        <f>PPCL_NG!P82+PPCL_Spot!P82+GT_NG!P82+GT_Spot!P82+Bawana_NG!P82+Bawana_RLNG!P82+Bawana_Spot!P82</f>
        <v>134.53586206896551</v>
      </c>
      <c r="D82" s="195">
        <f t="shared" si="6"/>
        <v>4.1379310344780151E-3</v>
      </c>
      <c r="E82" s="194">
        <f>PPCL_NG!J82+PPCL_Spot!J82+GT_NG!J82+GT_Spot!J82+Bawana_NG!J82+Bawana_RLNG!J82+Bawana_Spot!J82</f>
        <v>55.73</v>
      </c>
      <c r="F82" s="194">
        <f>PPCL_NG!Q82+PPCL_Spot!Q82+GT_NG!Q82+GT_Spot!Q82+Bawana_NG!Q82+Bawana_RLNG!Q82+Bawana_Spot!Q82</f>
        <v>55.727586206896547</v>
      </c>
      <c r="G82" s="195">
        <f t="shared" si="7"/>
        <v>2.4137931034502458E-3</v>
      </c>
      <c r="H82" s="194">
        <f>PPCL_NG!K82+PPCL_Spot!K82+GT_NG!K82+GT_Spot!K82+Bawana_NG!K82+Bawana_RLNG!K82+Bawana_Spot!K82</f>
        <v>4.84</v>
      </c>
      <c r="I82" s="194">
        <f>PPCL_NG!R82+PPCL_Spot!R82+GT_NG!R82+GT_Spot!R82+Bawana_NG!R82+Bawana_RLNG!R82+Bawana_Spot!R82</f>
        <v>4.84</v>
      </c>
      <c r="J82" s="195">
        <f t="shared" si="8"/>
        <v>0</v>
      </c>
      <c r="K82" s="194">
        <f>PPCL_NG!L82+PPCL_Spot!L82+GT_NG!L82+GT_Spot!L82+Bawana_NG!L82+Bawana_RLNG!L82+Bawana_Spot!L82</f>
        <v>16.259999999999998</v>
      </c>
      <c r="L82" s="194">
        <f>PPCL_NG!S82+PPCL_Spot!S82+GT_NG!S82+GT_Spot!S82+Bawana_NG!S82+Bawana_RLNG!S82+Bawana_Spot!S82</f>
        <v>16.259655172413794</v>
      </c>
      <c r="M82" s="195">
        <f t="shared" si="9"/>
        <v>3.4482758620413279E-4</v>
      </c>
      <c r="N82" s="194">
        <f>PPCL_NG!M82+PPCL_Spot!M82+GT_NG!M82+GT_Spot!M82+Bawana_NG!M82+Bawana_RLNG!M82+Bawana_Spot!M82</f>
        <v>67.34</v>
      </c>
      <c r="O82" s="194">
        <f>PPCL_NG!T82+PPCL_Spot!T82+GT_NG!T82+GT_Spot!T82+Bawana_NG!T82+Bawana_RLNG!T82+Bawana_Spot!T82</f>
        <v>67.336896551724138</v>
      </c>
      <c r="P82" s="195">
        <f t="shared" si="10"/>
        <v>3.1034482758656168E-3</v>
      </c>
      <c r="Q82" s="195">
        <f t="shared" si="11"/>
        <v>9.9999999999980105E-3</v>
      </c>
    </row>
    <row r="83" spans="1:17">
      <c r="A83" s="34" t="s">
        <v>125</v>
      </c>
      <c r="B83" s="194">
        <f>PPCL_NG!I83+PPCL_Spot!I83+GT_NG!I83+GT_Spot!I83+Bawana_NG!I83+Bawana_RLNG!I83+Bawana_Spot!I83</f>
        <v>149.49</v>
      </c>
      <c r="C83" s="194">
        <f>PPCL_NG!P83+PPCL_Spot!P83+GT_NG!P83+GT_Spot!P83+Bawana_NG!P83+Bawana_RLNG!P83+Bawana_Spot!P83</f>
        <v>149.48586206896553</v>
      </c>
      <c r="D83" s="195">
        <f t="shared" si="6"/>
        <v>4.1379310344780151E-3</v>
      </c>
      <c r="E83" s="194">
        <f>PPCL_NG!J83+PPCL_Spot!J83+GT_NG!J83+GT_Spot!J83+Bawana_NG!J83+Bawana_RLNG!J83+Bawana_Spot!J83</f>
        <v>57.53</v>
      </c>
      <c r="F83" s="194">
        <f>PPCL_NG!Q83+PPCL_Spot!Q83+GT_NG!Q83+GT_Spot!Q83+Bawana_NG!Q83+Bawana_RLNG!Q83+Bawana_Spot!Q83</f>
        <v>57.527586206896551</v>
      </c>
      <c r="G83" s="195">
        <f t="shared" si="7"/>
        <v>2.4137931034502458E-3</v>
      </c>
      <c r="H83" s="194">
        <f>PPCL_NG!K83+PPCL_Spot!K83+GT_NG!K83+GT_Spot!K83+Bawana_NG!K83+Bawana_RLNG!K83+Bawana_Spot!K83</f>
        <v>5</v>
      </c>
      <c r="I83" s="194">
        <f>PPCL_NG!R83+PPCL_Spot!R83+GT_NG!R83+GT_Spot!R83+Bawana_NG!R83+Bawana_RLNG!R83+Bawana_Spot!R83</f>
        <v>5</v>
      </c>
      <c r="J83" s="195">
        <f t="shared" si="8"/>
        <v>0</v>
      </c>
      <c r="K83" s="194">
        <f>PPCL_NG!L83+PPCL_Spot!L83+GT_NG!L83+GT_Spot!L83+Bawana_NG!L83+Bawana_RLNG!L83+Bawana_Spot!L83</f>
        <v>19.68</v>
      </c>
      <c r="L83" s="194">
        <f>PPCL_NG!S83+PPCL_Spot!S83+GT_NG!S83+GT_Spot!S83+Bawana_NG!S83+Bawana_RLNG!S83+Bawana_Spot!S83</f>
        <v>19.679655172413796</v>
      </c>
      <c r="M83" s="195">
        <f t="shared" si="9"/>
        <v>3.4482758620413279E-4</v>
      </c>
      <c r="N83" s="194">
        <f>PPCL_NG!M83+PPCL_Spot!M83+GT_NG!M83+GT_Spot!M83+Bawana_NG!M83+Bawana_RLNG!M83+Bawana_Spot!M83</f>
        <v>69.52</v>
      </c>
      <c r="O83" s="194">
        <f>PPCL_NG!T83+PPCL_Spot!T83+GT_NG!T83+GT_Spot!T83+Bawana_NG!T83+Bawana_RLNG!T83+Bawana_Spot!T83</f>
        <v>69.51689655172413</v>
      </c>
      <c r="P83" s="195">
        <f t="shared" si="10"/>
        <v>3.1034482758656168E-3</v>
      </c>
      <c r="Q83" s="195">
        <f t="shared" si="11"/>
        <v>9.9999999999980105E-3</v>
      </c>
    </row>
    <row r="84" spans="1:17">
      <c r="A84" s="34" t="s">
        <v>126</v>
      </c>
      <c r="B84" s="194">
        <f>PPCL_NG!I84+PPCL_Spot!I84+GT_NG!I84+GT_Spot!I84+Bawana_NG!I84+Bawana_RLNG!I84+Bawana_Spot!I84</f>
        <v>149.49</v>
      </c>
      <c r="C84" s="194">
        <f>PPCL_NG!P84+PPCL_Spot!P84+GT_NG!P84+GT_Spot!P84+Bawana_NG!P84+Bawana_RLNG!P84+Bawana_Spot!P84</f>
        <v>149.48586206896553</v>
      </c>
      <c r="D84" s="195">
        <f t="shared" si="6"/>
        <v>4.1379310344780151E-3</v>
      </c>
      <c r="E84" s="194">
        <f>PPCL_NG!J84+PPCL_Spot!J84+GT_NG!J84+GT_Spot!J84+Bawana_NG!J84+Bawana_RLNG!J84+Bawana_Spot!J84</f>
        <v>57.53</v>
      </c>
      <c r="F84" s="194">
        <f>PPCL_NG!Q84+PPCL_Spot!Q84+GT_NG!Q84+GT_Spot!Q84+Bawana_NG!Q84+Bawana_RLNG!Q84+Bawana_Spot!Q84</f>
        <v>57.527586206896551</v>
      </c>
      <c r="G84" s="195">
        <f t="shared" si="7"/>
        <v>2.4137931034502458E-3</v>
      </c>
      <c r="H84" s="194">
        <f>PPCL_NG!K84+PPCL_Spot!K84+GT_NG!K84+GT_Spot!K84+Bawana_NG!K84+Bawana_RLNG!K84+Bawana_Spot!K84</f>
        <v>5</v>
      </c>
      <c r="I84" s="194">
        <f>PPCL_NG!R84+PPCL_Spot!R84+GT_NG!R84+GT_Spot!R84+Bawana_NG!R84+Bawana_RLNG!R84+Bawana_Spot!R84</f>
        <v>5</v>
      </c>
      <c r="J84" s="195">
        <f t="shared" si="8"/>
        <v>0</v>
      </c>
      <c r="K84" s="194">
        <f>PPCL_NG!L84+PPCL_Spot!L84+GT_NG!L84+GT_Spot!L84+Bawana_NG!L84+Bawana_RLNG!L84+Bawana_Spot!L84</f>
        <v>19.68</v>
      </c>
      <c r="L84" s="194">
        <f>PPCL_NG!S84+PPCL_Spot!S84+GT_NG!S84+GT_Spot!S84+Bawana_NG!S84+Bawana_RLNG!S84+Bawana_Spot!S84</f>
        <v>19.679655172413796</v>
      </c>
      <c r="M84" s="195">
        <f t="shared" si="9"/>
        <v>3.4482758620413279E-4</v>
      </c>
      <c r="N84" s="194">
        <f>PPCL_NG!M84+PPCL_Spot!M84+GT_NG!M84+GT_Spot!M84+Bawana_NG!M84+Bawana_RLNG!M84+Bawana_Spot!M84</f>
        <v>69.52</v>
      </c>
      <c r="O84" s="194">
        <f>PPCL_NG!T84+PPCL_Spot!T84+GT_NG!T84+GT_Spot!T84+Bawana_NG!T84+Bawana_RLNG!T84+Bawana_Spot!T84</f>
        <v>69.51689655172413</v>
      </c>
      <c r="P84" s="195">
        <f t="shared" si="10"/>
        <v>3.1034482758656168E-3</v>
      </c>
      <c r="Q84" s="195">
        <f t="shared" si="11"/>
        <v>9.9999999999980105E-3</v>
      </c>
    </row>
    <row r="85" spans="1:17">
      <c r="A85" s="34" t="s">
        <v>127</v>
      </c>
      <c r="B85" s="194">
        <f>PPCL_NG!I85+PPCL_Spot!I85+GT_NG!I85+GT_Spot!I85+Bawana_NG!I85+Bawana_RLNG!I85+Bawana_Spot!I85</f>
        <v>99.49</v>
      </c>
      <c r="C85" s="194">
        <f>PPCL_NG!P85+PPCL_Spot!P85+GT_NG!P85+GT_Spot!P85+Bawana_NG!P85+Bawana_RLNG!P85+Bawana_Spot!P85</f>
        <v>99.481901590256925</v>
      </c>
      <c r="D85" s="195">
        <f t="shared" si="6"/>
        <v>8.0984097430700785E-3</v>
      </c>
      <c r="E85" s="194">
        <f>PPCL_NG!J85+PPCL_Spot!J85+GT_NG!J85+GT_Spot!J85+Bawana_NG!J85+Bawana_RLNG!J85+Bawana_Spot!J85</f>
        <v>57.53</v>
      </c>
      <c r="F85" s="194">
        <f>PPCL_NG!Q85+PPCL_Spot!Q85+GT_NG!Q85+GT_Spot!Q85+Bawana_NG!Q85+Bawana_RLNG!Q85+Bawana_Spot!Q85</f>
        <v>57.52529603950758</v>
      </c>
      <c r="G85" s="195">
        <f t="shared" si="7"/>
        <v>4.7039604924208334E-3</v>
      </c>
      <c r="H85" s="194">
        <f>PPCL_NG!K85+PPCL_Spot!K85+GT_NG!K85+GT_Spot!K85+Bawana_NG!K85+Bawana_RLNG!K85+Bawana_Spot!K85</f>
        <v>5</v>
      </c>
      <c r="I85" s="194">
        <f>PPCL_NG!R85+PPCL_Spot!R85+GT_NG!R85+GT_Spot!R85+Bawana_NG!R85+Bawana_RLNG!R85+Bawana_Spot!R85</f>
        <v>4.999801200747485</v>
      </c>
      <c r="J85" s="195">
        <f t="shared" si="8"/>
        <v>1.9879925251498065E-4</v>
      </c>
      <c r="K85" s="194">
        <f>PPCL_NG!L85+PPCL_Spot!L85+GT_NG!L85+GT_Spot!L85+Bawana_NG!L85+Bawana_RLNG!L85+Bawana_Spot!L85</f>
        <v>19.68</v>
      </c>
      <c r="L85" s="194">
        <f>PPCL_NG!S85+PPCL_Spot!S85+GT_NG!S85+GT_Spot!S85+Bawana_NG!S85+Bawana_RLNG!S85+Bawana_Spot!S85</f>
        <v>19.678872300957394</v>
      </c>
      <c r="M85" s="195">
        <f t="shared" si="9"/>
        <v>1.1276990426054567E-3</v>
      </c>
      <c r="N85" s="194">
        <f>PPCL_NG!M85+PPCL_Spot!M85+GT_NG!M85+GT_Spot!M85+Bawana_NG!M85+Bawana_RLNG!M85+Bawana_Spot!M85</f>
        <v>69.52</v>
      </c>
      <c r="O85" s="194">
        <f>PPCL_NG!T85+PPCL_Spot!T85+GT_NG!T85+GT_Spot!T85+Bawana_NG!T85+Bawana_RLNG!T85+Bawana_Spot!T85</f>
        <v>69.514128868530619</v>
      </c>
      <c r="P85" s="195">
        <f t="shared" si="10"/>
        <v>5.8711314693766781E-3</v>
      </c>
      <c r="Q85" s="195">
        <f t="shared" si="11"/>
        <v>1.9999999999988027E-2</v>
      </c>
    </row>
    <row r="86" spans="1:17">
      <c r="A86" s="34" t="s">
        <v>128</v>
      </c>
      <c r="B86" s="194">
        <f>PPCL_NG!I86+PPCL_Spot!I86+GT_NG!I86+GT_Spot!I86+Bawana_NG!I86+Bawana_RLNG!I86+Bawana_Spot!I86</f>
        <v>99.49</v>
      </c>
      <c r="C86" s="194">
        <f>PPCL_NG!P86+PPCL_Spot!P86+GT_NG!P86+GT_Spot!P86+Bawana_NG!P86+Bawana_RLNG!P86+Bawana_Spot!P86</f>
        <v>99.481901590256925</v>
      </c>
      <c r="D86" s="195">
        <f t="shared" si="6"/>
        <v>8.0984097430700785E-3</v>
      </c>
      <c r="E86" s="194">
        <f>PPCL_NG!J86+PPCL_Spot!J86+GT_NG!J86+GT_Spot!J86+Bawana_NG!J86+Bawana_RLNG!J86+Bawana_Spot!J86</f>
        <v>57.53</v>
      </c>
      <c r="F86" s="194">
        <f>PPCL_NG!Q86+PPCL_Spot!Q86+GT_NG!Q86+GT_Spot!Q86+Bawana_NG!Q86+Bawana_RLNG!Q86+Bawana_Spot!Q86</f>
        <v>57.52529603950758</v>
      </c>
      <c r="G86" s="195">
        <f t="shared" si="7"/>
        <v>4.7039604924208334E-3</v>
      </c>
      <c r="H86" s="194">
        <f>PPCL_NG!K86+PPCL_Spot!K86+GT_NG!K86+GT_Spot!K86+Bawana_NG!K86+Bawana_RLNG!K86+Bawana_Spot!K86</f>
        <v>5</v>
      </c>
      <c r="I86" s="194">
        <f>PPCL_NG!R86+PPCL_Spot!R86+GT_NG!R86+GT_Spot!R86+Bawana_NG!R86+Bawana_RLNG!R86+Bawana_Spot!R86</f>
        <v>4.999801200747485</v>
      </c>
      <c r="J86" s="195">
        <f t="shared" si="8"/>
        <v>1.9879925251498065E-4</v>
      </c>
      <c r="K86" s="194">
        <f>PPCL_NG!L86+PPCL_Spot!L86+GT_NG!L86+GT_Spot!L86+Bawana_NG!L86+Bawana_RLNG!L86+Bawana_Spot!L86</f>
        <v>19.68</v>
      </c>
      <c r="L86" s="194">
        <f>PPCL_NG!S86+PPCL_Spot!S86+GT_NG!S86+GT_Spot!S86+Bawana_NG!S86+Bawana_RLNG!S86+Bawana_Spot!S86</f>
        <v>19.678872300957394</v>
      </c>
      <c r="M86" s="195">
        <f t="shared" si="9"/>
        <v>1.1276990426054567E-3</v>
      </c>
      <c r="N86" s="194">
        <f>PPCL_NG!M86+PPCL_Spot!M86+GT_NG!M86+GT_Spot!M86+Bawana_NG!M86+Bawana_RLNG!M86+Bawana_Spot!M86</f>
        <v>69.52</v>
      </c>
      <c r="O86" s="194">
        <f>PPCL_NG!T86+PPCL_Spot!T86+GT_NG!T86+GT_Spot!T86+Bawana_NG!T86+Bawana_RLNG!T86+Bawana_Spot!T86</f>
        <v>69.514128868530619</v>
      </c>
      <c r="P86" s="195">
        <f t="shared" si="10"/>
        <v>5.8711314693766781E-3</v>
      </c>
      <c r="Q86" s="195">
        <f t="shared" si="11"/>
        <v>1.9999999999988027E-2</v>
      </c>
    </row>
    <row r="87" spans="1:17">
      <c r="A87" s="34" t="s">
        <v>129</v>
      </c>
      <c r="B87" s="194">
        <f>PPCL_NG!I87+PPCL_Spot!I87+GT_NG!I87+GT_Spot!I87+Bawana_NG!I87+Bawana_RLNG!I87+Bawana_Spot!I87</f>
        <v>83.88</v>
      </c>
      <c r="C87" s="194">
        <f>PPCL_NG!P87+PPCL_Spot!P87+GT_NG!P87+GT_Spot!P87+Bawana_NG!P87+Bawana_RLNG!P87+Bawana_Spot!P87</f>
        <v>83.875862068965517</v>
      </c>
      <c r="D87" s="195">
        <f t="shared" si="6"/>
        <v>4.1379310344780151E-3</v>
      </c>
      <c r="E87" s="194">
        <f>PPCL_NG!J87+PPCL_Spot!J87+GT_NG!J87+GT_Spot!J87+Bawana_NG!J87+Bawana_RLNG!J87+Bawana_Spot!J87</f>
        <v>47.93</v>
      </c>
      <c r="F87" s="194">
        <f>PPCL_NG!Q87+PPCL_Spot!Q87+GT_NG!Q87+GT_Spot!Q87+Bawana_NG!Q87+Bawana_RLNG!Q87+Bawana_Spot!Q87</f>
        <v>47.927586206896549</v>
      </c>
      <c r="G87" s="195">
        <f t="shared" si="7"/>
        <v>2.4137931034502458E-3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5</v>
      </c>
      <c r="J87" s="195">
        <f t="shared" si="8"/>
        <v>0</v>
      </c>
      <c r="K87" s="194">
        <f>PPCL_NG!L87+PPCL_Spot!L87+GT_NG!L87+GT_Spot!L87+Bawana_NG!L87+Bawana_RLNG!L87+Bawana_Spot!L87</f>
        <v>19.68</v>
      </c>
      <c r="L87" s="194">
        <f>PPCL_NG!S87+PPCL_Spot!S87+GT_NG!S87+GT_Spot!S87+Bawana_NG!S87+Bawana_RLNG!S87+Bawana_Spot!S87</f>
        <v>19.679655172413796</v>
      </c>
      <c r="M87" s="195">
        <f t="shared" si="9"/>
        <v>3.4482758620413279E-4</v>
      </c>
      <c r="N87" s="194">
        <f>PPCL_NG!M87+PPCL_Spot!M87+GT_NG!M87+GT_Spot!M87+Bawana_NG!M87+Bawana_RLNG!M87+Bawana_Spot!M87</f>
        <v>69.52</v>
      </c>
      <c r="O87" s="194">
        <f>PPCL_NG!T87+PPCL_Spot!T87+GT_NG!T87+GT_Spot!T87+Bawana_NG!T87+Bawana_RLNG!T87+Bawana_Spot!T87</f>
        <v>69.51689655172413</v>
      </c>
      <c r="P87" s="195">
        <f t="shared" si="10"/>
        <v>3.1034482758656168E-3</v>
      </c>
      <c r="Q87" s="195">
        <f t="shared" si="11"/>
        <v>9.9999999999980105E-3</v>
      </c>
    </row>
    <row r="88" spans="1:17">
      <c r="A88" s="34" t="s">
        <v>130</v>
      </c>
      <c r="B88" s="194">
        <f>PPCL_NG!I88+PPCL_Spot!I88+GT_NG!I88+GT_Spot!I88+Bawana_NG!I88+Bawana_RLNG!I88+Bawana_Spot!I88</f>
        <v>83.88</v>
      </c>
      <c r="C88" s="194">
        <f>PPCL_NG!P88+PPCL_Spot!P88+GT_NG!P88+GT_Spot!P88+Bawana_NG!P88+Bawana_RLNG!P88+Bawana_Spot!P88</f>
        <v>83.875862068965517</v>
      </c>
      <c r="D88" s="195">
        <f t="shared" si="6"/>
        <v>4.1379310344780151E-3</v>
      </c>
      <c r="E88" s="194">
        <f>PPCL_NG!J88+PPCL_Spot!J88+GT_NG!J88+GT_Spot!J88+Bawana_NG!J88+Bawana_RLNG!J88+Bawana_Spot!J88</f>
        <v>47.93</v>
      </c>
      <c r="F88" s="194">
        <f>PPCL_NG!Q88+PPCL_Spot!Q88+GT_NG!Q88+GT_Spot!Q88+Bawana_NG!Q88+Bawana_RLNG!Q88+Bawana_Spot!Q88</f>
        <v>47.927586206896549</v>
      </c>
      <c r="G88" s="195">
        <f t="shared" si="7"/>
        <v>2.4137931034502458E-3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5</v>
      </c>
      <c r="J88" s="195">
        <f t="shared" si="8"/>
        <v>0</v>
      </c>
      <c r="K88" s="194">
        <f>PPCL_NG!L88+PPCL_Spot!L88+GT_NG!L88+GT_Spot!L88+Bawana_NG!L88+Bawana_RLNG!L88+Bawana_Spot!L88</f>
        <v>19.68</v>
      </c>
      <c r="L88" s="194">
        <f>PPCL_NG!S88+PPCL_Spot!S88+GT_NG!S88+GT_Spot!S88+Bawana_NG!S88+Bawana_RLNG!S88+Bawana_Spot!S88</f>
        <v>19.679655172413796</v>
      </c>
      <c r="M88" s="195">
        <f t="shared" si="9"/>
        <v>3.4482758620413279E-4</v>
      </c>
      <c r="N88" s="194">
        <f>PPCL_NG!M88+PPCL_Spot!M88+GT_NG!M88+GT_Spot!M88+Bawana_NG!M88+Bawana_RLNG!M88+Bawana_Spot!M88</f>
        <v>69.52</v>
      </c>
      <c r="O88" s="194">
        <f>PPCL_NG!T88+PPCL_Spot!T88+GT_NG!T88+GT_Spot!T88+Bawana_NG!T88+Bawana_RLNG!T88+Bawana_Spot!T88</f>
        <v>69.51689655172413</v>
      </c>
      <c r="P88" s="195">
        <f t="shared" si="10"/>
        <v>3.1034482758656168E-3</v>
      </c>
      <c r="Q88" s="195">
        <f t="shared" si="11"/>
        <v>9.9999999999980105E-3</v>
      </c>
    </row>
    <row r="89" spans="1:17">
      <c r="A89" s="34" t="s">
        <v>131</v>
      </c>
      <c r="B89" s="194">
        <f>PPCL_NG!I89+PPCL_Spot!I89+GT_NG!I89+GT_Spot!I89+Bawana_NG!I89+Bawana_RLNG!I89+Bawana_Spot!I89</f>
        <v>83.88</v>
      </c>
      <c r="C89" s="194">
        <f>PPCL_NG!P89+PPCL_Spot!P89+GT_NG!P89+GT_Spot!P89+Bawana_NG!P89+Bawana_RLNG!P89+Bawana_Spot!P89</f>
        <v>83.875862068965517</v>
      </c>
      <c r="D89" s="195">
        <f t="shared" si="6"/>
        <v>4.1379310344780151E-3</v>
      </c>
      <c r="E89" s="194">
        <f>PPCL_NG!J89+PPCL_Spot!J89+GT_NG!J89+GT_Spot!J89+Bawana_NG!J89+Bawana_RLNG!J89+Bawana_Spot!J89</f>
        <v>47.93</v>
      </c>
      <c r="F89" s="194">
        <f>PPCL_NG!Q89+PPCL_Spot!Q89+GT_NG!Q89+GT_Spot!Q89+Bawana_NG!Q89+Bawana_RLNG!Q89+Bawana_Spot!Q89</f>
        <v>47.927586206896549</v>
      </c>
      <c r="G89" s="195">
        <f t="shared" si="7"/>
        <v>2.4137931034502458E-3</v>
      </c>
      <c r="H89" s="194">
        <f>PPCL_NG!K89+PPCL_Spot!K89+GT_NG!K89+GT_Spot!K89+Bawana_NG!K89+Bawana_RLNG!K89+Bawana_Spot!K89</f>
        <v>5</v>
      </c>
      <c r="I89" s="194">
        <f>PPCL_NG!R89+PPCL_Spot!R89+GT_NG!R89+GT_Spot!R89+Bawana_NG!R89+Bawana_RLNG!R89+Bawana_Spot!R89</f>
        <v>5</v>
      </c>
      <c r="J89" s="195">
        <f t="shared" si="8"/>
        <v>0</v>
      </c>
      <c r="K89" s="194">
        <f>PPCL_NG!L89+PPCL_Spot!L89+GT_NG!L89+GT_Spot!L89+Bawana_NG!L89+Bawana_RLNG!L89+Bawana_Spot!L89</f>
        <v>19.68</v>
      </c>
      <c r="L89" s="194">
        <f>PPCL_NG!S89+PPCL_Spot!S89+GT_NG!S89+GT_Spot!S89+Bawana_NG!S89+Bawana_RLNG!S89+Bawana_Spot!S89</f>
        <v>19.679655172413796</v>
      </c>
      <c r="M89" s="195">
        <f t="shared" si="9"/>
        <v>3.4482758620413279E-4</v>
      </c>
      <c r="N89" s="194">
        <f>PPCL_NG!M89+PPCL_Spot!M89+GT_NG!M89+GT_Spot!M89+Bawana_NG!M89+Bawana_RLNG!M89+Bawana_Spot!M89</f>
        <v>69.52</v>
      </c>
      <c r="O89" s="194">
        <f>PPCL_NG!T89+PPCL_Spot!T89+GT_NG!T89+GT_Spot!T89+Bawana_NG!T89+Bawana_RLNG!T89+Bawana_Spot!T89</f>
        <v>69.51689655172413</v>
      </c>
      <c r="P89" s="195">
        <f t="shared" si="10"/>
        <v>3.1034482758656168E-3</v>
      </c>
      <c r="Q89" s="195">
        <f t="shared" si="11"/>
        <v>9.9999999999980105E-3</v>
      </c>
    </row>
    <row r="90" spans="1:17">
      <c r="A90" s="34" t="s">
        <v>132</v>
      </c>
      <c r="B90" s="194">
        <f>PPCL_NG!I90+PPCL_Spot!I90+GT_NG!I90+GT_Spot!I90+Bawana_NG!I90+Bawana_RLNG!I90+Bawana_Spot!I90</f>
        <v>83.88</v>
      </c>
      <c r="C90" s="194">
        <f>PPCL_NG!P90+PPCL_Spot!P90+GT_NG!P90+GT_Spot!P90+Bawana_NG!P90+Bawana_RLNG!P90+Bawana_Spot!P90</f>
        <v>83.875862068965517</v>
      </c>
      <c r="D90" s="195">
        <f t="shared" si="6"/>
        <v>4.1379310344780151E-3</v>
      </c>
      <c r="E90" s="194">
        <f>PPCL_NG!J90+PPCL_Spot!J90+GT_NG!J90+GT_Spot!J90+Bawana_NG!J90+Bawana_RLNG!J90+Bawana_Spot!J90</f>
        <v>47.93</v>
      </c>
      <c r="F90" s="194">
        <f>PPCL_NG!Q90+PPCL_Spot!Q90+GT_NG!Q90+GT_Spot!Q90+Bawana_NG!Q90+Bawana_RLNG!Q90+Bawana_Spot!Q90</f>
        <v>47.927586206896549</v>
      </c>
      <c r="G90" s="195">
        <f t="shared" si="7"/>
        <v>2.4137931034502458E-3</v>
      </c>
      <c r="H90" s="194">
        <f>PPCL_NG!K90+PPCL_Spot!K90+GT_NG!K90+GT_Spot!K90+Bawana_NG!K90+Bawana_RLNG!K90+Bawana_Spot!K90</f>
        <v>5</v>
      </c>
      <c r="I90" s="194">
        <f>PPCL_NG!R90+PPCL_Spot!R90+GT_NG!R90+GT_Spot!R90+Bawana_NG!R90+Bawana_RLNG!R90+Bawana_Spot!R90</f>
        <v>5</v>
      </c>
      <c r="J90" s="195">
        <f t="shared" si="8"/>
        <v>0</v>
      </c>
      <c r="K90" s="194">
        <f>PPCL_NG!L90+PPCL_Spot!L90+GT_NG!L90+GT_Spot!L90+Bawana_NG!L90+Bawana_RLNG!L90+Bawana_Spot!L90</f>
        <v>19.68</v>
      </c>
      <c r="L90" s="194">
        <f>PPCL_NG!S90+PPCL_Spot!S90+GT_NG!S90+GT_Spot!S90+Bawana_NG!S90+Bawana_RLNG!S90+Bawana_Spot!S90</f>
        <v>19.679655172413796</v>
      </c>
      <c r="M90" s="195">
        <f t="shared" si="9"/>
        <v>3.4482758620413279E-4</v>
      </c>
      <c r="N90" s="194">
        <f>PPCL_NG!M90+PPCL_Spot!M90+GT_NG!M90+GT_Spot!M90+Bawana_NG!M90+Bawana_RLNG!M90+Bawana_Spot!M90</f>
        <v>69.52</v>
      </c>
      <c r="O90" s="194">
        <f>PPCL_NG!T90+PPCL_Spot!T90+GT_NG!T90+GT_Spot!T90+Bawana_NG!T90+Bawana_RLNG!T90+Bawana_Spot!T90</f>
        <v>69.51689655172413</v>
      </c>
      <c r="P90" s="195">
        <f t="shared" si="10"/>
        <v>3.1034482758656168E-3</v>
      </c>
      <c r="Q90" s="195">
        <f t="shared" si="11"/>
        <v>9.9999999999980105E-3</v>
      </c>
    </row>
    <row r="91" spans="1:17">
      <c r="A91" s="34" t="s">
        <v>133</v>
      </c>
      <c r="B91" s="194">
        <f>PPCL_NG!I91+PPCL_Spot!I91+GT_NG!I91+GT_Spot!I91+Bawana_NG!I91+Bawana_RLNG!I91+Bawana_Spot!I91</f>
        <v>83.88</v>
      </c>
      <c r="C91" s="194">
        <f>PPCL_NG!P91+PPCL_Spot!P91+GT_NG!P91+GT_Spot!P91+Bawana_NG!P91+Bawana_RLNG!P91+Bawana_Spot!P91</f>
        <v>83.875862068965517</v>
      </c>
      <c r="D91" s="195">
        <f t="shared" si="6"/>
        <v>4.1379310344780151E-3</v>
      </c>
      <c r="E91" s="194">
        <f>PPCL_NG!J91+PPCL_Spot!J91+GT_NG!J91+GT_Spot!J91+Bawana_NG!J91+Bawana_RLNG!J91+Bawana_Spot!J91</f>
        <v>47.93</v>
      </c>
      <c r="F91" s="194">
        <f>PPCL_NG!Q91+PPCL_Spot!Q91+GT_NG!Q91+GT_Spot!Q91+Bawana_NG!Q91+Bawana_RLNG!Q91+Bawana_Spot!Q91</f>
        <v>47.927586206896549</v>
      </c>
      <c r="G91" s="195">
        <f t="shared" si="7"/>
        <v>2.4137931034502458E-3</v>
      </c>
      <c r="H91" s="194">
        <f>PPCL_NG!K91+PPCL_Spot!K91+GT_NG!K91+GT_Spot!K91+Bawana_NG!K91+Bawana_RLNG!K91+Bawana_Spot!K91</f>
        <v>5</v>
      </c>
      <c r="I91" s="194">
        <f>PPCL_NG!R91+PPCL_Spot!R91+GT_NG!R91+GT_Spot!R91+Bawana_NG!R91+Bawana_RLNG!R91+Bawana_Spot!R91</f>
        <v>5</v>
      </c>
      <c r="J91" s="195">
        <f t="shared" si="8"/>
        <v>0</v>
      </c>
      <c r="K91" s="194">
        <f>PPCL_NG!L91+PPCL_Spot!L91+GT_NG!L91+GT_Spot!L91+Bawana_NG!L91+Bawana_RLNG!L91+Bawana_Spot!L91</f>
        <v>19.68</v>
      </c>
      <c r="L91" s="194">
        <f>PPCL_NG!S91+PPCL_Spot!S91+GT_NG!S91+GT_Spot!S91+Bawana_NG!S91+Bawana_RLNG!S91+Bawana_Spot!S91</f>
        <v>19.679655172413796</v>
      </c>
      <c r="M91" s="195">
        <f t="shared" si="9"/>
        <v>3.4482758620413279E-4</v>
      </c>
      <c r="N91" s="194">
        <f>PPCL_NG!M91+PPCL_Spot!M91+GT_NG!M91+GT_Spot!M91+Bawana_NG!M91+Bawana_RLNG!M91+Bawana_Spot!M91</f>
        <v>69.52</v>
      </c>
      <c r="O91" s="194">
        <f>PPCL_NG!T91+PPCL_Spot!T91+GT_NG!T91+GT_Spot!T91+Bawana_NG!T91+Bawana_RLNG!T91+Bawana_Spot!T91</f>
        <v>69.51689655172413</v>
      </c>
      <c r="P91" s="195">
        <f t="shared" si="10"/>
        <v>3.1034482758656168E-3</v>
      </c>
      <c r="Q91" s="195">
        <f t="shared" si="11"/>
        <v>9.9999999999980105E-3</v>
      </c>
    </row>
    <row r="92" spans="1:17">
      <c r="A92" s="34" t="s">
        <v>134</v>
      </c>
      <c r="B92" s="194">
        <f>PPCL_NG!I92+PPCL_Spot!I92+GT_NG!I92+GT_Spot!I92+Bawana_NG!I92+Bawana_RLNG!I92+Bawana_Spot!I92</f>
        <v>83.88</v>
      </c>
      <c r="C92" s="194">
        <f>PPCL_NG!P92+PPCL_Spot!P92+GT_NG!P92+GT_Spot!P92+Bawana_NG!P92+Bawana_RLNG!P92+Bawana_Spot!P92</f>
        <v>83.875862068965517</v>
      </c>
      <c r="D92" s="195">
        <f t="shared" si="6"/>
        <v>4.1379310344780151E-3</v>
      </c>
      <c r="E92" s="194">
        <f>PPCL_NG!J92+PPCL_Spot!J92+GT_NG!J92+GT_Spot!J92+Bawana_NG!J92+Bawana_RLNG!J92+Bawana_Spot!J92</f>
        <v>57.53</v>
      </c>
      <c r="F92" s="194">
        <f>PPCL_NG!Q92+PPCL_Spot!Q92+GT_NG!Q92+GT_Spot!Q92+Bawana_NG!Q92+Bawana_RLNG!Q92+Bawana_Spot!Q92</f>
        <v>57.527586206896551</v>
      </c>
      <c r="G92" s="195">
        <f t="shared" si="7"/>
        <v>2.4137931034502458E-3</v>
      </c>
      <c r="H92" s="194">
        <f>PPCL_NG!K92+PPCL_Spot!K92+GT_NG!K92+GT_Spot!K92+Bawana_NG!K92+Bawana_RLNG!K92+Bawana_Spot!K92</f>
        <v>5</v>
      </c>
      <c r="I92" s="194">
        <f>PPCL_NG!R92+PPCL_Spot!R92+GT_NG!R92+GT_Spot!R92+Bawana_NG!R92+Bawana_RLNG!R92+Bawana_Spot!R92</f>
        <v>5</v>
      </c>
      <c r="J92" s="195">
        <f t="shared" si="8"/>
        <v>0</v>
      </c>
      <c r="K92" s="194">
        <f>PPCL_NG!L92+PPCL_Spot!L92+GT_NG!L92+GT_Spot!L92+Bawana_NG!L92+Bawana_RLNG!L92+Bawana_Spot!L92</f>
        <v>19.68</v>
      </c>
      <c r="L92" s="194">
        <f>PPCL_NG!S92+PPCL_Spot!S92+GT_NG!S92+GT_Spot!S92+Bawana_NG!S92+Bawana_RLNG!S92+Bawana_Spot!S92</f>
        <v>19.679655172413796</v>
      </c>
      <c r="M92" s="195">
        <f t="shared" si="9"/>
        <v>3.4482758620413279E-4</v>
      </c>
      <c r="N92" s="194">
        <f>PPCL_NG!M92+PPCL_Spot!M92+GT_NG!M92+GT_Spot!M92+Bawana_NG!M92+Bawana_RLNG!M92+Bawana_Spot!M92</f>
        <v>69.52</v>
      </c>
      <c r="O92" s="194">
        <f>PPCL_NG!T92+PPCL_Spot!T92+GT_NG!T92+GT_Spot!T92+Bawana_NG!T92+Bawana_RLNG!T92+Bawana_Spot!T92</f>
        <v>69.51689655172413</v>
      </c>
      <c r="P92" s="195">
        <f t="shared" si="10"/>
        <v>3.1034482758656168E-3</v>
      </c>
      <c r="Q92" s="195">
        <f t="shared" si="11"/>
        <v>9.9999999999980105E-3</v>
      </c>
    </row>
    <row r="93" spans="1:17">
      <c r="A93" s="34" t="s">
        <v>135</v>
      </c>
      <c r="B93" s="194">
        <f>PPCL_NG!I93+PPCL_Spot!I93+GT_NG!I93+GT_Spot!I93+Bawana_NG!I93+Bawana_RLNG!I93+Bawana_Spot!I93</f>
        <v>83.88</v>
      </c>
      <c r="C93" s="194">
        <f>PPCL_NG!P93+PPCL_Spot!P93+GT_NG!P93+GT_Spot!P93+Bawana_NG!P93+Bawana_RLNG!P93+Bawana_Spot!P93</f>
        <v>83.875862068965517</v>
      </c>
      <c r="D93" s="195">
        <f t="shared" si="6"/>
        <v>4.1379310344780151E-3</v>
      </c>
      <c r="E93" s="194">
        <f>PPCL_NG!J93+PPCL_Spot!J93+GT_NG!J93+GT_Spot!J93+Bawana_NG!J93+Bawana_RLNG!J93+Bawana_Spot!J93</f>
        <v>57.53</v>
      </c>
      <c r="F93" s="194">
        <f>PPCL_NG!Q93+PPCL_Spot!Q93+GT_NG!Q93+GT_Spot!Q93+Bawana_NG!Q93+Bawana_RLNG!Q93+Bawana_Spot!Q93</f>
        <v>57.527586206896551</v>
      </c>
      <c r="G93" s="195">
        <f t="shared" si="7"/>
        <v>2.4137931034502458E-3</v>
      </c>
      <c r="H93" s="194">
        <f>PPCL_NG!K93+PPCL_Spot!K93+GT_NG!K93+GT_Spot!K93+Bawana_NG!K93+Bawana_RLNG!K93+Bawana_Spot!K93</f>
        <v>5</v>
      </c>
      <c r="I93" s="194">
        <f>PPCL_NG!R93+PPCL_Spot!R93+GT_NG!R93+GT_Spot!R93+Bawana_NG!R93+Bawana_RLNG!R93+Bawana_Spot!R93</f>
        <v>5</v>
      </c>
      <c r="J93" s="195">
        <f t="shared" si="8"/>
        <v>0</v>
      </c>
      <c r="K93" s="194">
        <f>PPCL_NG!L93+PPCL_Spot!L93+GT_NG!L93+GT_Spot!L93+Bawana_NG!L93+Bawana_RLNG!L93+Bawana_Spot!L93</f>
        <v>19.68</v>
      </c>
      <c r="L93" s="194">
        <f>PPCL_NG!S93+PPCL_Spot!S93+GT_NG!S93+GT_Spot!S93+Bawana_NG!S93+Bawana_RLNG!S93+Bawana_Spot!S93</f>
        <v>19.679655172413796</v>
      </c>
      <c r="M93" s="195">
        <f t="shared" si="9"/>
        <v>3.4482758620413279E-4</v>
      </c>
      <c r="N93" s="194">
        <f>PPCL_NG!M93+PPCL_Spot!M93+GT_NG!M93+GT_Spot!M93+Bawana_NG!M93+Bawana_RLNG!M93+Bawana_Spot!M93</f>
        <v>69.52</v>
      </c>
      <c r="O93" s="194">
        <f>PPCL_NG!T93+PPCL_Spot!T93+GT_NG!T93+GT_Spot!T93+Bawana_NG!T93+Bawana_RLNG!T93+Bawana_Spot!T93</f>
        <v>69.51689655172413</v>
      </c>
      <c r="P93" s="195">
        <f t="shared" si="10"/>
        <v>3.1034482758656168E-3</v>
      </c>
      <c r="Q93" s="195">
        <f t="shared" si="11"/>
        <v>9.9999999999980105E-3</v>
      </c>
    </row>
    <row r="94" spans="1:17">
      <c r="A94" s="34" t="s">
        <v>136</v>
      </c>
      <c r="B94" s="194">
        <f>PPCL_NG!I94+PPCL_Spot!I94+GT_NG!I94+GT_Spot!I94+Bawana_NG!I94+Bawana_RLNG!I94+Bawana_Spot!I94</f>
        <v>83.88</v>
      </c>
      <c r="C94" s="194">
        <f>PPCL_NG!P94+PPCL_Spot!P94+GT_NG!P94+GT_Spot!P94+Bawana_NG!P94+Bawana_RLNG!P94+Bawana_Spot!P94</f>
        <v>83.875862068965517</v>
      </c>
      <c r="D94" s="195">
        <f t="shared" si="6"/>
        <v>4.1379310344780151E-3</v>
      </c>
      <c r="E94" s="194">
        <f>PPCL_NG!J94+PPCL_Spot!J94+GT_NG!J94+GT_Spot!J94+Bawana_NG!J94+Bawana_RLNG!J94+Bawana_Spot!J94</f>
        <v>57.53</v>
      </c>
      <c r="F94" s="194">
        <f>PPCL_NG!Q94+PPCL_Spot!Q94+GT_NG!Q94+GT_Spot!Q94+Bawana_NG!Q94+Bawana_RLNG!Q94+Bawana_Spot!Q94</f>
        <v>57.527586206896551</v>
      </c>
      <c r="G94" s="195">
        <f t="shared" si="7"/>
        <v>2.4137931034502458E-3</v>
      </c>
      <c r="H94" s="194">
        <f>PPCL_NG!K94+PPCL_Spot!K94+GT_NG!K94+GT_Spot!K94+Bawana_NG!K94+Bawana_RLNG!K94+Bawana_Spot!K94</f>
        <v>5</v>
      </c>
      <c r="I94" s="194">
        <f>PPCL_NG!R94+PPCL_Spot!R94+GT_NG!R94+GT_Spot!R94+Bawana_NG!R94+Bawana_RLNG!R94+Bawana_Spot!R94</f>
        <v>5</v>
      </c>
      <c r="J94" s="195">
        <f t="shared" si="8"/>
        <v>0</v>
      </c>
      <c r="K94" s="194">
        <f>PPCL_NG!L94+PPCL_Spot!L94+GT_NG!L94+GT_Spot!L94+Bawana_NG!L94+Bawana_RLNG!L94+Bawana_Spot!L94</f>
        <v>19.68</v>
      </c>
      <c r="L94" s="194">
        <f>PPCL_NG!S94+PPCL_Spot!S94+GT_NG!S94+GT_Spot!S94+Bawana_NG!S94+Bawana_RLNG!S94+Bawana_Spot!S94</f>
        <v>19.679655172413796</v>
      </c>
      <c r="M94" s="195">
        <f t="shared" si="9"/>
        <v>3.4482758620413279E-4</v>
      </c>
      <c r="N94" s="194">
        <f>PPCL_NG!M94+PPCL_Spot!M94+GT_NG!M94+GT_Spot!M94+Bawana_NG!M94+Bawana_RLNG!M94+Bawana_Spot!M94</f>
        <v>69.52</v>
      </c>
      <c r="O94" s="194">
        <f>PPCL_NG!T94+PPCL_Spot!T94+GT_NG!T94+GT_Spot!T94+Bawana_NG!T94+Bawana_RLNG!T94+Bawana_Spot!T94</f>
        <v>69.51689655172413</v>
      </c>
      <c r="P94" s="195">
        <f t="shared" si="10"/>
        <v>3.1034482758656168E-3</v>
      </c>
      <c r="Q94" s="195">
        <f t="shared" si="11"/>
        <v>9.9999999999980105E-3</v>
      </c>
    </row>
    <row r="95" spans="1:17">
      <c r="A95" s="34" t="s">
        <v>137</v>
      </c>
      <c r="B95" s="194">
        <f>PPCL_NG!I95+PPCL_Spot!I95+GT_NG!I95+GT_Spot!I95+Bawana_NG!I95+Bawana_RLNG!I95+Bawana_Spot!I95</f>
        <v>83.899999999999991</v>
      </c>
      <c r="C95" s="194">
        <f>PPCL_NG!P95+PPCL_Spot!P95+GT_NG!P95+GT_Spot!P95+Bawana_NG!P95+Bawana_RLNG!P95+Bawana_Spot!P95</f>
        <v>83.899751703704638</v>
      </c>
      <c r="D95" s="195">
        <f t="shared" si="6"/>
        <v>2.4829629535361164E-4</v>
      </c>
      <c r="E95" s="194">
        <f>PPCL_NG!J95+PPCL_Spot!J95+GT_NG!J95+GT_Spot!J95+Bawana_NG!J95+Bawana_RLNG!J95+Bawana_Spot!J95</f>
        <v>48.52</v>
      </c>
      <c r="F95" s="194">
        <f>PPCL_NG!Q95+PPCL_Spot!Q95+GT_NG!Q95+GT_Spot!Q95+Bawana_NG!Q95+Bawana_RLNG!Q95+Bawana_Spot!Q95</f>
        <v>48.519835639793172</v>
      </c>
      <c r="G95" s="195">
        <f t="shared" si="7"/>
        <v>1.6436020683130437E-4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5.0002314707652413</v>
      </c>
      <c r="J95" s="195">
        <f t="shared" si="8"/>
        <v>-2.3147076524132615E-4</v>
      </c>
      <c r="K95" s="194">
        <f>PPCL_NG!L95+PPCL_Spot!L95+GT_NG!L95+GT_Spot!L95+Bawana_NG!L95+Bawana_RLNG!L95+Bawana_Spot!L95</f>
        <v>19.68</v>
      </c>
      <c r="L95" s="194">
        <f>PPCL_NG!S95+PPCL_Spot!S95+GT_NG!S95+GT_Spot!S95+Bawana_NG!S95+Bawana_RLNG!S95+Bawana_Spot!S95</f>
        <v>19.680566704287315</v>
      </c>
      <c r="M95" s="195">
        <f t="shared" si="9"/>
        <v>-5.6670428731564471E-4</v>
      </c>
      <c r="N95" s="194">
        <f>PPCL_NG!M95+PPCL_Spot!M95+GT_NG!M95+GT_Spot!M95+Bawana_NG!M95+Bawana_RLNG!M95+Bawana_Spot!M95</f>
        <v>58.62</v>
      </c>
      <c r="O95" s="194">
        <f>PPCL_NG!T95+PPCL_Spot!T95+GT_NG!T95+GT_Spot!T95+Bawana_NG!T95+Bawana_RLNG!T95+Bawana_Spot!T95</f>
        <v>58.619614481449602</v>
      </c>
      <c r="P95" s="195">
        <f t="shared" si="10"/>
        <v>3.8551855039514749E-4</v>
      </c>
      <c r="Q95" s="195">
        <f t="shared" si="11"/>
        <v>2.3092638912203256E-14</v>
      </c>
    </row>
    <row r="96" spans="1:17">
      <c r="A96" s="34" t="s">
        <v>138</v>
      </c>
      <c r="B96" s="194">
        <f>PPCL_NG!I96+PPCL_Spot!I96+GT_NG!I96+GT_Spot!I96+Bawana_NG!I96+Bawana_RLNG!I96+Bawana_Spot!I96</f>
        <v>83.899999999999991</v>
      </c>
      <c r="C96" s="194">
        <f>PPCL_NG!P96+PPCL_Spot!P96+GT_NG!P96+GT_Spot!P96+Bawana_NG!P96+Bawana_RLNG!P96+Bawana_Spot!P96</f>
        <v>83.899751703704638</v>
      </c>
      <c r="D96" s="195">
        <f t="shared" si="6"/>
        <v>2.4829629535361164E-4</v>
      </c>
      <c r="E96" s="194">
        <f>PPCL_NG!J96+PPCL_Spot!J96+GT_NG!J96+GT_Spot!J96+Bawana_NG!J96+Bawana_RLNG!J96+Bawana_Spot!J96</f>
        <v>48.52</v>
      </c>
      <c r="F96" s="194">
        <f>PPCL_NG!Q96+PPCL_Spot!Q96+GT_NG!Q96+GT_Spot!Q96+Bawana_NG!Q96+Bawana_RLNG!Q96+Bawana_Spot!Q96</f>
        <v>48.519835639793172</v>
      </c>
      <c r="G96" s="195">
        <f t="shared" si="7"/>
        <v>1.6436020683130437E-4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5.0002314707652413</v>
      </c>
      <c r="J96" s="195">
        <f t="shared" si="8"/>
        <v>-2.3147076524132615E-4</v>
      </c>
      <c r="K96" s="194">
        <f>PPCL_NG!L96+PPCL_Spot!L96+GT_NG!L96+GT_Spot!L96+Bawana_NG!L96+Bawana_RLNG!L96+Bawana_Spot!L96</f>
        <v>19.68</v>
      </c>
      <c r="L96" s="194">
        <f>PPCL_NG!S96+PPCL_Spot!S96+GT_NG!S96+GT_Spot!S96+Bawana_NG!S96+Bawana_RLNG!S96+Bawana_Spot!S96</f>
        <v>19.680566704287315</v>
      </c>
      <c r="M96" s="195">
        <f t="shared" si="9"/>
        <v>-5.6670428731564471E-4</v>
      </c>
      <c r="N96" s="194">
        <f>PPCL_NG!M96+PPCL_Spot!M96+GT_NG!M96+GT_Spot!M96+Bawana_NG!M96+Bawana_RLNG!M96+Bawana_Spot!M96</f>
        <v>58.62</v>
      </c>
      <c r="O96" s="194">
        <f>PPCL_NG!T96+PPCL_Spot!T96+GT_NG!T96+GT_Spot!T96+Bawana_NG!T96+Bawana_RLNG!T96+Bawana_Spot!T96</f>
        <v>58.619614481449602</v>
      </c>
      <c r="P96" s="195">
        <f t="shared" si="10"/>
        <v>3.8551855039514749E-4</v>
      </c>
      <c r="Q96" s="195">
        <f t="shared" si="11"/>
        <v>2.3092638912203256E-14</v>
      </c>
    </row>
    <row r="97" spans="1:17">
      <c r="A97" s="34" t="s">
        <v>139</v>
      </c>
      <c r="B97" s="194">
        <f>PPCL_NG!I97+PPCL_Spot!I97+GT_NG!I97+GT_Spot!I97+Bawana_NG!I97+Bawana_RLNG!I97+Bawana_Spot!I97</f>
        <v>83.899999999999991</v>
      </c>
      <c r="C97" s="194">
        <f>PPCL_NG!P97+PPCL_Spot!P97+GT_NG!P97+GT_Spot!P97+Bawana_NG!P97+Bawana_RLNG!P97+Bawana_Spot!P97</f>
        <v>83.899751703704638</v>
      </c>
      <c r="D97" s="195">
        <f t="shared" si="6"/>
        <v>2.4829629535361164E-4</v>
      </c>
      <c r="E97" s="194">
        <f>PPCL_NG!J97+PPCL_Spot!J97+GT_NG!J97+GT_Spot!J97+Bawana_NG!J97+Bawana_RLNG!J97+Bawana_Spot!J97</f>
        <v>48.52</v>
      </c>
      <c r="F97" s="194">
        <f>PPCL_NG!Q97+PPCL_Spot!Q97+GT_NG!Q97+GT_Spot!Q97+Bawana_NG!Q97+Bawana_RLNG!Q97+Bawana_Spot!Q97</f>
        <v>48.519835639793172</v>
      </c>
      <c r="G97" s="195">
        <f t="shared" si="7"/>
        <v>1.6436020683130437E-4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5.0002314707652413</v>
      </c>
      <c r="J97" s="195">
        <f t="shared" si="8"/>
        <v>-2.3147076524132615E-4</v>
      </c>
      <c r="K97" s="194">
        <f>PPCL_NG!L97+PPCL_Spot!L97+GT_NG!L97+GT_Spot!L97+Bawana_NG!L97+Bawana_RLNG!L97+Bawana_Spot!L97</f>
        <v>19.68</v>
      </c>
      <c r="L97" s="194">
        <f>PPCL_NG!S97+PPCL_Spot!S97+GT_NG!S97+GT_Spot!S97+Bawana_NG!S97+Bawana_RLNG!S97+Bawana_Spot!S97</f>
        <v>19.680566704287315</v>
      </c>
      <c r="M97" s="195">
        <f t="shared" si="9"/>
        <v>-5.6670428731564471E-4</v>
      </c>
      <c r="N97" s="194">
        <f>PPCL_NG!M97+PPCL_Spot!M97+GT_NG!M97+GT_Spot!M97+Bawana_NG!M97+Bawana_RLNG!M97+Bawana_Spot!M97</f>
        <v>58.62</v>
      </c>
      <c r="O97" s="194">
        <f>PPCL_NG!T97+PPCL_Spot!T97+GT_NG!T97+GT_Spot!T97+Bawana_NG!T97+Bawana_RLNG!T97+Bawana_Spot!T97</f>
        <v>58.619614481449602</v>
      </c>
      <c r="P97" s="195">
        <f t="shared" si="10"/>
        <v>3.8551855039514749E-4</v>
      </c>
      <c r="Q97" s="195">
        <f t="shared" si="11"/>
        <v>2.3092638912203256E-14</v>
      </c>
    </row>
    <row r="98" spans="1:17">
      <c r="A98" s="34" t="s">
        <v>140</v>
      </c>
      <c r="B98" s="194">
        <f>PPCL_NG!I98+PPCL_Spot!I98+GT_NG!I98+GT_Spot!I98+Bawana_NG!I98+Bawana_RLNG!I98+Bawana_Spot!I98</f>
        <v>83.899999999999991</v>
      </c>
      <c r="C98" s="194">
        <f>PPCL_NG!P98+PPCL_Spot!P98+GT_NG!P98+GT_Spot!P98+Bawana_NG!P98+Bawana_RLNG!P98+Bawana_Spot!P98</f>
        <v>83.899751703704638</v>
      </c>
      <c r="D98" s="195">
        <f t="shared" si="6"/>
        <v>2.4829629535361164E-4</v>
      </c>
      <c r="E98" s="194">
        <f>PPCL_NG!J98+PPCL_Spot!J98+GT_NG!J98+GT_Spot!J98+Bawana_NG!J98+Bawana_RLNG!J98+Bawana_Spot!J98</f>
        <v>48.52</v>
      </c>
      <c r="F98" s="194">
        <f>PPCL_NG!Q98+PPCL_Spot!Q98+GT_NG!Q98+GT_Spot!Q98+Bawana_NG!Q98+Bawana_RLNG!Q98+Bawana_Spot!Q98</f>
        <v>48.519835639793172</v>
      </c>
      <c r="G98" s="195">
        <f t="shared" si="7"/>
        <v>1.6436020683130437E-4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5.0002314707652413</v>
      </c>
      <c r="J98" s="195">
        <f t="shared" si="8"/>
        <v>-2.3147076524132615E-4</v>
      </c>
      <c r="K98" s="194">
        <f>PPCL_NG!L98+PPCL_Spot!L98+GT_NG!L98+GT_Spot!L98+Bawana_NG!L98+Bawana_RLNG!L98+Bawana_Spot!L98</f>
        <v>19.68</v>
      </c>
      <c r="L98" s="194">
        <f>PPCL_NG!S98+PPCL_Spot!S98+GT_NG!S98+GT_Spot!S98+Bawana_NG!S98+Bawana_RLNG!S98+Bawana_Spot!S98</f>
        <v>19.680566704287315</v>
      </c>
      <c r="M98" s="195">
        <f t="shared" si="9"/>
        <v>-5.6670428731564471E-4</v>
      </c>
      <c r="N98" s="194">
        <f>PPCL_NG!M98+PPCL_Spot!M98+GT_NG!M98+GT_Spot!M98+Bawana_NG!M98+Bawana_RLNG!M98+Bawana_Spot!M98</f>
        <v>58.62</v>
      </c>
      <c r="O98" s="194">
        <f>PPCL_NG!T98+PPCL_Spot!T98+GT_NG!T98+GT_Spot!T98+Bawana_NG!T98+Bawana_RLNG!T98+Bawana_Spot!T98</f>
        <v>58.619614481449602</v>
      </c>
      <c r="P98" s="195">
        <f t="shared" si="10"/>
        <v>3.8551855039514749E-4</v>
      </c>
      <c r="Q98" s="195">
        <f t="shared" si="11"/>
        <v>2.3092638912203256E-14</v>
      </c>
    </row>
    <row r="99" spans="1:17">
      <c r="A99" s="34" t="s">
        <v>324</v>
      </c>
      <c r="B99" s="194">
        <f>PPCL_NG!I99+PPCL_Spot!I99+GT_NG!I99+GT_Spot!I99+Bawana_NG!I99+Bawana_RLNG!I99+Bawana_Spot!I99</f>
        <v>2.1336800000000027</v>
      </c>
      <c r="C99" s="194">
        <f>PPCL_NG!P99+PPCL_Spot!P99+GT_NG!P99+GT_Spot!P99+Bawana_NG!P99+Bawana_RLNG!P99+Bawana_Spot!P99</f>
        <v>2.1336687241492731</v>
      </c>
      <c r="D99" s="195">
        <f t="shared" si="6"/>
        <v>1.1275850729575154E-5</v>
      </c>
      <c r="E99" s="194">
        <f>PPCL_NG!J99+PPCL_Spot!J99+GT_NG!J99+GT_Spot!J99+Bawana_NG!J99+Bawana_RLNG!J99+Bawana_Spot!J99</f>
        <v>1.1856225000000016</v>
      </c>
      <c r="F99" s="194">
        <f>PPCL_NG!Q99+PPCL_Spot!Q99+GT_NG!Q99+GT_Spot!Q99+Bawana_NG!Q99+Bawana_RLNG!Q99+Bawana_Spot!Q99</f>
        <v>1.1856167566042131</v>
      </c>
      <c r="G99" s="195">
        <f t="shared" si="7"/>
        <v>5.7433957885155706E-6</v>
      </c>
      <c r="H99" s="194">
        <f>PPCL_NG!K99+PPCL_Spot!K99+GT_NG!K99+GT_Spot!K99+Bawana_NG!K99+Bawana_RLNG!K99+Bawana_Spot!K99</f>
        <v>0.11979999999999996</v>
      </c>
      <c r="I99" s="194">
        <f>PPCL_NG!R99+PPCL_Spot!R99+GT_NG!R99+GT_Spot!R99+Bawana_NG!R99+Bawana_RLNG!R99+Bawana_Spot!R99</f>
        <v>0.11980336842066555</v>
      </c>
      <c r="J99" s="195">
        <f t="shared" si="8"/>
        <v>-3.368420665589289E-6</v>
      </c>
      <c r="K99" s="194">
        <f>PPCL_NG!L99+PPCL_Spot!L99+GT_NG!L99+GT_Spot!L99+Bawana_NG!L99+Bawana_RLNG!L99+Bawana_Spot!L99</f>
        <v>0.46444000000000074</v>
      </c>
      <c r="L99" s="194">
        <f>PPCL_NG!S99+PPCL_Spot!S99+GT_NG!S99+GT_Spot!S99+Bawana_NG!S99+Bawana_RLNG!S99+Bawana_Spot!S99</f>
        <v>0.46444650917256142</v>
      </c>
      <c r="M99" s="195">
        <f t="shared" si="9"/>
        <v>-6.5091725606758466E-6</v>
      </c>
      <c r="N99" s="194">
        <f>PPCL_NG!M99+PPCL_Spot!M99+GT_NG!M99+GT_Spot!M99+Bawana_NG!M99+Bawana_RLNG!M99+Bawana_Spot!M99</f>
        <v>1.4359699999999997</v>
      </c>
      <c r="O99" s="194">
        <f>PPCL_NG!T99+PPCL_Spot!T99+GT_NG!T99+GT_Spot!T99+Bawana_NG!T99+Bawana_RLNG!T99+Bawana_Spot!T99</f>
        <v>1.4359621416532851</v>
      </c>
      <c r="P99" s="195">
        <f t="shared" si="10"/>
        <v>7.8583467146842167E-6</v>
      </c>
      <c r="Q99" s="195">
        <f t="shared" si="11"/>
        <v>1.5000000006509806E-5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45741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45741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45741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2025-03-28T07:46:50Z</dcterms:modified>
</cp:coreProperties>
</file>